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Арзгирский\"/>
    </mc:Choice>
  </mc:AlternateContent>
  <bookViews>
    <workbookView xWindow="0" yWindow="0" windowWidth="20490" windowHeight="7815" tabRatio="796" activeTab="13"/>
  </bookViews>
  <sheets>
    <sheet name="1" sheetId="14" r:id="rId1"/>
    <sheet name="7" sheetId="19" r:id="rId2"/>
    <sheet name="9" sheetId="13" r:id="rId3"/>
    <sheet name="10" sheetId="18" r:id="rId4"/>
    <sheet name="11" sheetId="12" r:id="rId5"/>
    <sheet name=" Таблица 1" sheetId="1" r:id="rId6"/>
    <sheet name="1_2" sheetId="15" r:id="rId7"/>
    <sheet name="7_2" sheetId="21" r:id="rId8"/>
    <sheet name="9_2" sheetId="16" r:id="rId9"/>
    <sheet name="10_2" sheetId="20" r:id="rId10"/>
    <sheet name="11_2" sheetId="17" r:id="rId11"/>
    <sheet name="Таблица 2" sheetId="5" r:id="rId12"/>
    <sheet name="Кадры" sheetId="9" r:id="rId13"/>
    <sheet name="Свод " sheetId="6" r:id="rId14"/>
    <sheet name="Лист2" sheetId="11" r:id="rId15"/>
    <sheet name="Источник" sheetId="7" state="hidden" r:id="rId16"/>
    <sheet name="Список школ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cn.WorksheetConnection_МБОУСОШ№20г.Ставрополькопия.xlsxАндроповский_муниципальный_округ" hidden="1">Андроповский_муниципальный_округ[]</definedName>
    <definedName name="_xlcn.WorksheetConnection_МБОУСОШ№20г.Ставрополькопия.xlsxАрзгирский" hidden="1">Арзгирский[]</definedName>
    <definedName name="_xlnm._FilterDatabase" localSheetId="12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3" r:id="rId26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7" l="1"/>
  <c r="E3" i="17"/>
  <c r="E2" i="17"/>
  <c r="V27" i="12"/>
  <c r="V26" i="12"/>
  <c r="V25" i="12"/>
  <c r="V24" i="12"/>
  <c r="V23" i="12"/>
  <c r="W22" i="12"/>
  <c r="V22" i="12"/>
  <c r="W21" i="12"/>
  <c r="V21" i="12"/>
  <c r="W20" i="12"/>
  <c r="V20" i="12"/>
  <c r="W19" i="12"/>
  <c r="V19" i="12"/>
  <c r="V18" i="12"/>
  <c r="V17" i="12"/>
  <c r="V16" i="12"/>
  <c r="V15" i="12"/>
  <c r="W27" i="12" s="1"/>
  <c r="V14" i="12"/>
  <c r="W14" i="12" s="1"/>
  <c r="V13" i="12"/>
  <c r="W13" i="12" s="1"/>
  <c r="V12" i="12"/>
  <c r="W12" i="12" s="1"/>
  <c r="V11" i="12"/>
  <c r="W11" i="12" s="1"/>
  <c r="V10" i="12"/>
  <c r="W10" i="12" s="1"/>
  <c r="V9" i="12"/>
  <c r="W9" i="12" s="1"/>
  <c r="V8" i="12"/>
  <c r="W8" i="12" s="1"/>
  <c r="V7" i="12"/>
  <c r="W16" i="12" l="1"/>
  <c r="W17" i="12"/>
  <c r="W18" i="12"/>
  <c r="W23" i="12"/>
  <c r="W24" i="12"/>
  <c r="W25" i="12"/>
  <c r="W26" i="12"/>
  <c r="E4" i="20" l="1"/>
  <c r="E3" i="20"/>
  <c r="E2" i="20"/>
  <c r="V27" i="18"/>
  <c r="W27" i="18" s="1"/>
  <c r="V26" i="18"/>
  <c r="W26" i="18" s="1"/>
  <c r="V25" i="18"/>
  <c r="W25" i="18" s="1"/>
  <c r="V24" i="18"/>
  <c r="W24" i="18" s="1"/>
  <c r="V23" i="18"/>
  <c r="W23" i="18" s="1"/>
  <c r="V22" i="18"/>
  <c r="W22" i="18" s="1"/>
  <c r="V21" i="18"/>
  <c r="W21" i="18" s="1"/>
  <c r="V20" i="18"/>
  <c r="W20" i="18" s="1"/>
  <c r="V19" i="18"/>
  <c r="W19" i="18" s="1"/>
  <c r="V18" i="18"/>
  <c r="W18" i="18" s="1"/>
  <c r="V17" i="18"/>
  <c r="W17" i="18" s="1"/>
  <c r="V16" i="18"/>
  <c r="W16" i="18" s="1"/>
  <c r="V15" i="18"/>
  <c r="W14" i="18"/>
  <c r="V14" i="18"/>
  <c r="W13" i="18"/>
  <c r="V13" i="18"/>
  <c r="W12" i="18"/>
  <c r="V12" i="18"/>
  <c r="W11" i="18"/>
  <c r="V11" i="18"/>
  <c r="W10" i="18"/>
  <c r="V10" i="18"/>
  <c r="V9" i="18"/>
  <c r="V8" i="18"/>
  <c r="V7" i="18"/>
  <c r="W9" i="18" s="1"/>
  <c r="W8" i="18" l="1"/>
  <c r="E4" i="16" l="1"/>
  <c r="E3" i="16"/>
  <c r="E2" i="16"/>
  <c r="V27" i="13"/>
  <c r="W27" i="13" s="1"/>
  <c r="V26" i="13"/>
  <c r="W26" i="13" s="1"/>
  <c r="V25" i="13"/>
  <c r="W25" i="13" s="1"/>
  <c r="V24" i="13"/>
  <c r="W24" i="13" s="1"/>
  <c r="V23" i="13"/>
  <c r="W23" i="13" s="1"/>
  <c r="V22" i="13"/>
  <c r="W22" i="13" s="1"/>
  <c r="V21" i="13"/>
  <c r="W21" i="13" s="1"/>
  <c r="V20" i="13"/>
  <c r="W20" i="13" s="1"/>
  <c r="V19" i="13"/>
  <c r="W19" i="13" s="1"/>
  <c r="V18" i="13"/>
  <c r="W18" i="13" s="1"/>
  <c r="V17" i="13"/>
  <c r="W17" i="13" s="1"/>
  <c r="V16" i="13"/>
  <c r="W16" i="13" s="1"/>
  <c r="V15" i="13"/>
  <c r="W14" i="13"/>
  <c r="V14" i="13"/>
  <c r="W13" i="13"/>
  <c r="V13" i="13"/>
  <c r="W12" i="13"/>
  <c r="V12" i="13"/>
  <c r="W11" i="13"/>
  <c r="V11" i="13"/>
  <c r="W10" i="13"/>
  <c r="V10" i="13"/>
  <c r="V9" i="13"/>
  <c r="V8" i="13"/>
  <c r="V7" i="13"/>
  <c r="W9" i="13" s="1"/>
  <c r="W8" i="13" l="1"/>
  <c r="E4" i="21" l="1"/>
  <c r="E3" i="21"/>
  <c r="E2" i="21"/>
  <c r="V27" i="19"/>
  <c r="W27" i="19" s="1"/>
  <c r="V26" i="19"/>
  <c r="W26" i="19" s="1"/>
  <c r="V25" i="19"/>
  <c r="W25" i="19" s="1"/>
  <c r="V24" i="19"/>
  <c r="W24" i="19" s="1"/>
  <c r="V23" i="19"/>
  <c r="W23" i="19" s="1"/>
  <c r="V22" i="19"/>
  <c r="W22" i="19" s="1"/>
  <c r="V21" i="19"/>
  <c r="W21" i="19" s="1"/>
  <c r="V20" i="19"/>
  <c r="W20" i="19" s="1"/>
  <c r="V19" i="19"/>
  <c r="W19" i="19" s="1"/>
  <c r="V18" i="19"/>
  <c r="W18" i="19" s="1"/>
  <c r="V17" i="19"/>
  <c r="W17" i="19" s="1"/>
  <c r="V16" i="19"/>
  <c r="W16" i="19" s="1"/>
  <c r="V15" i="19"/>
  <c r="W14" i="19"/>
  <c r="V14" i="19"/>
  <c r="W13" i="19"/>
  <c r="V13" i="19"/>
  <c r="W12" i="19"/>
  <c r="V12" i="19"/>
  <c r="W11" i="19"/>
  <c r="V11" i="19"/>
  <c r="W10" i="19"/>
  <c r="V10" i="19"/>
  <c r="V9" i="19"/>
  <c r="V8" i="19"/>
  <c r="V7" i="19"/>
  <c r="W9" i="19" s="1"/>
  <c r="W8" i="19" l="1"/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4" l="1"/>
  <c r="E6" i="5" l="1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37" i="6" s="1"/>
  <c r="E56" i="5"/>
  <c r="E57" i="5"/>
  <c r="E58" i="5"/>
  <c r="E59" i="5"/>
  <c r="E60" i="5"/>
  <c r="E61" i="5"/>
  <c r="E62" i="5"/>
  <c r="E63" i="5"/>
  <c r="E64" i="5"/>
  <c r="E65" i="5"/>
  <c r="E5" i="5"/>
  <c r="K11" i="1" l="1"/>
  <c r="C8" i="1" l="1"/>
  <c r="D8" i="1"/>
  <c r="E8" i="1"/>
  <c r="E8" i="5" s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E9" i="5" s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E10" i="5" s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E11" i="5" s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E12" i="5" s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E13" i="5" s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E14" i="5" s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E15" i="5" s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E16" i="5" s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E17" i="5" s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E18" i="5" s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E19" i="5" s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E20" i="5" s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E21" i="5" s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E22" i="5" s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E23" i="5" s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E24" i="5" s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E25" i="5" s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E26" i="5" s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E27" i="5" s="1"/>
  <c r="B32" i="6" s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E7" i="5" s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E4" i="5" l="1"/>
  <c r="E3" i="5"/>
  <c r="E2" i="5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55" i="6" s="1"/>
  <c r="D55" i="6" s="1"/>
  <c r="B83" i="6"/>
  <c r="B75" i="6"/>
  <c r="C75" i="6" s="1"/>
  <c r="B73" i="6"/>
  <c r="B71" i="6"/>
  <c r="B74" i="6"/>
  <c r="B72" i="6"/>
  <c r="B70" i="6"/>
  <c r="B24" i="6" l="1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5" i="6" l="1"/>
  <c r="C84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"/>
        </x15:connection>
      </ext>
    </extLst>
  </connection>
</connections>
</file>

<file path=xl/sharedStrings.xml><?xml version="1.0" encoding="utf-8"?>
<sst xmlns="http://schemas.openxmlformats.org/spreadsheetml/2006/main" count="4606" uniqueCount="989">
  <si>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</si>
  <si>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</si>
  <si>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</si>
  <si>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</si>
  <si>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</si>
  <si>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</si>
  <si>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</si>
  <si>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</si>
  <si>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</si>
  <si>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</si>
  <si>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</si>
  <si>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</si>
  <si>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</si>
  <si>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</si>
  <si>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</si>
  <si>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</si>
  <si>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</si>
  <si>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</si>
  <si>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</si>
  <si>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</si>
  <si>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</si>
  <si>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</si>
  <si>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</si>
  <si>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</si>
  <si>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</si>
  <si>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</si>
  <si>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</si>
  <si>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</si>
  <si>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</si>
  <si>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</si>
  <si>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</si>
  <si>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</si>
  <si>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</si>
  <si>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</si>
  <si>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</si>
  <si>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</si>
  <si>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</si>
  <si>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</si>
  <si>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</si>
  <si>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</si>
  <si>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</si>
  <si>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</si>
  <si>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</si>
  <si>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</si>
  <si>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</si>
  <si>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</si>
  <si>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</si>
  <si>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</si>
  <si>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</si>
  <si>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</si>
  <si>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</si>
  <si>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</si>
  <si>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</si>
  <si>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</si>
  <si>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</si>
  <si>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</si>
  <si>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</si>
  <si>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</si>
  <si>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</si>
  <si>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</si>
  <si>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</si>
  <si>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</si>
  <si>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</si>
  <si>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</si>
  <si>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</si>
  <si>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</si>
  <si>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</si>
  <si>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</si>
  <si>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</si>
  <si>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</si>
  <si>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</si>
  <si>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</si>
  <si>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</si>
  <si>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</si>
  <si>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</si>
  <si>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</si>
  <si>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</si>
  <si>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</si>
  <si>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</si>
  <si>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</si>
  <si>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</si>
  <si>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</si>
  <si>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</si>
  <si>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</si>
  <si>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</si>
  <si>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</si>
  <si>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</si>
  <si>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</si>
  <si>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</si>
  <si>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</si>
  <si>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</si>
  <si>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</si>
  <si>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</si>
  <si>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</si>
  <si>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</si>
  <si>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</si>
  <si>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</si>
  <si>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</si>
  <si>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</si>
  <si>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</si>
  <si>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</si>
  <si>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</si>
  <si>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</si>
  <si>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</si>
  <si>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</si>
  <si>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</si>
  <si>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</si>
  <si>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</si>
  <si>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</si>
  <si>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</si>
  <si>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</si>
  <si>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</si>
  <si>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</si>
  <si>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</si>
  <si>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</si>
  <si>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</si>
  <si>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</si>
  <si>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</si>
  <si>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</si>
  <si>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</si>
  <si>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</si>
  <si>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</si>
  <si>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</si>
  <si>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</si>
  <si>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</si>
  <si>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</si>
  <si>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</si>
  <si>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</si>
  <si>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</si>
  <si>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</si>
  <si>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</si>
  <si>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</si>
  <si>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</si>
  <si>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</si>
  <si>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</si>
  <si>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</si>
  <si>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</si>
  <si>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</si>
  <si>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</si>
  <si>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</si>
  <si>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</si>
  <si>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</si>
  <si>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</si>
  <si>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</si>
  <si>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</si>
  <si>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</si>
  <si>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</si>
  <si>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</si>
  <si>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</si>
  <si>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</si>
  <si>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</si>
  <si>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</si>
  <si>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</si>
  <si>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</si>
  <si>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</si>
  <si>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</si>
  <si>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</si>
  <si>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</si>
  <si>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</si>
  <si>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</si>
  <si>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</si>
  <si>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</si>
  <si>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</si>
  <si>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</si>
  <si>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</si>
  <si>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</si>
  <si>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</si>
  <si>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</si>
  <si>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</si>
  <si>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</si>
  <si>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</si>
  <si>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</si>
  <si>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</si>
  <si>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</si>
  <si>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</si>
  <si>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</si>
  <si>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</si>
  <si>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</si>
  <si>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</si>
  <si>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</si>
  <si>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</si>
  <si>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</si>
  <si>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</si>
  <si>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</si>
  <si>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</si>
  <si>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</si>
  <si>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</si>
  <si>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</si>
  <si>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</si>
  <si>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</si>
  <si>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</si>
  <si>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</si>
  <si>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</si>
  <si>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</si>
  <si>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</si>
  <si>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</si>
  <si>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</si>
  <si>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</si>
  <si>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</si>
  <si>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</si>
  <si>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</si>
  <si>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</si>
  <si>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</si>
  <si>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</si>
  <si>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</si>
  <si>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</si>
  <si>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</si>
  <si>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</si>
  <si>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</si>
  <si>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</si>
  <si>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</si>
  <si>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</si>
  <si>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</si>
  <si>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</si>
  <si>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</si>
  <si>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</si>
  <si>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</si>
  <si>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</si>
  <si>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</si>
  <si>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</si>
  <si>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</si>
  <si>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</si>
  <si>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</si>
  <si>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</si>
  <si>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</si>
  <si>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</si>
  <si>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</si>
  <si>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</si>
  <si>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</si>
  <si>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</si>
  <si>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</si>
  <si>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</si>
  <si>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</si>
  <si>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</si>
  <si>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</si>
  <si>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</si>
  <si>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</si>
  <si>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</si>
  <si>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</si>
  <si>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</si>
  <si>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</si>
  <si>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</si>
  <si>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</si>
  <si>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</si>
  <si>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</si>
  <si>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</si>
  <si>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</si>
  <si>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</si>
  <si>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</si>
  <si>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</si>
  <si>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</si>
  <si>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</si>
  <si>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</si>
  <si>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</si>
  <si>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</si>
  <si>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</si>
  <si>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</si>
  <si>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</si>
  <si>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</si>
  <si>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</si>
  <si>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</si>
  <si>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</si>
  <si>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</si>
  <si>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</si>
  <si>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</si>
  <si>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</si>
  <si>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</si>
  <si>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</si>
  <si>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</si>
  <si>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</si>
  <si>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</si>
  <si>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</si>
  <si>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</si>
  <si>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</si>
  <si>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</si>
  <si>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</si>
  <si>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</si>
  <si>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</si>
  <si>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</si>
  <si>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</si>
  <si>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</si>
  <si>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</si>
  <si>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</si>
  <si>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</si>
  <si>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</si>
  <si>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</si>
  <si>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</si>
  <si>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</si>
  <si>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</si>
  <si>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</si>
  <si>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</si>
  <si>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</si>
  <si>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</si>
  <si>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</si>
  <si>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</si>
  <si>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</si>
  <si>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</si>
  <si>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</si>
  <si>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</si>
  <si>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</si>
  <si>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</si>
  <si>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</si>
  <si>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</si>
  <si>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</si>
  <si>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</si>
  <si>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</si>
  <si>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</si>
  <si>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</si>
  <si>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</si>
  <si>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</si>
  <si>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</si>
  <si>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</si>
  <si>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</si>
  <si>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</si>
  <si>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</si>
  <si>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</si>
  <si>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</si>
  <si>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</si>
  <si>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</si>
  <si>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</si>
  <si>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</si>
  <si>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</si>
  <si>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</si>
  <si>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</si>
  <si>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</si>
  <si>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</si>
  <si>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</si>
  <si>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</si>
  <si>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</si>
  <si>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</si>
  <si>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</si>
  <si>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</si>
  <si>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</si>
  <si>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</si>
  <si>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</si>
  <si>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</si>
  <si>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</si>
  <si>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</si>
  <si>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</si>
  <si>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</si>
  <si>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</si>
  <si>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</si>
  <si>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</si>
  <si>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</si>
  <si>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</si>
  <si>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</si>
  <si>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</si>
  <si>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</si>
  <si>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</si>
  <si>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</si>
  <si>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</si>
  <si>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</si>
  <si>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</si>
  <si>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</si>
  <si>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</si>
  <si>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</si>
  <si>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</si>
  <si>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</si>
  <si>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</si>
  <si>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</si>
  <si>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</si>
  <si>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</si>
  <si>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</si>
  <si>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</si>
  <si>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</si>
  <si>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</si>
  <si>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</si>
  <si>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</si>
  <si>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</si>
  <si>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</si>
  <si>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</si>
  <si>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</si>
  <si>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</si>
  <si>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</si>
  <si>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</si>
  <si>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</si>
  <si>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</si>
  <si>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</si>
  <si>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</si>
  <si>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</si>
  <si>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</si>
  <si>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</si>
  <si>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</si>
  <si>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</si>
  <si>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</si>
  <si>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</si>
  <si>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</si>
  <si>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</si>
  <si>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</si>
  <si>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</si>
  <si>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</si>
  <si>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</si>
  <si>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</si>
  <si>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</si>
  <si>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</si>
  <si>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</si>
  <si>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</si>
  <si>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</si>
  <si>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</si>
  <si>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</si>
  <si>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</si>
  <si>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</si>
  <si>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</si>
  <si>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</si>
  <si>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</si>
  <si>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</si>
  <si>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</si>
  <si>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</si>
  <si>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</si>
  <si>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</si>
  <si>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</si>
  <si>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</si>
  <si>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</si>
  <si>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</si>
  <si>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</si>
  <si>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</si>
  <si>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</si>
  <si>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</si>
  <si>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</si>
  <si>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</si>
  <si>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</si>
  <si>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</si>
  <si>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</si>
  <si>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</si>
  <si>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</si>
  <si>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</si>
  <si>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</si>
  <si>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</si>
  <si>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</si>
  <si>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</si>
  <si>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</si>
  <si>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</si>
  <si>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</si>
  <si>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</si>
  <si>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</si>
  <si>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</si>
  <si>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</si>
  <si>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</si>
  <si>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</si>
  <si>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</si>
  <si>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</si>
  <si>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</si>
  <si>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</si>
  <si>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</si>
  <si>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</si>
  <si>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</si>
  <si>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</si>
  <si>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</si>
  <si>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</si>
  <si>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</si>
  <si>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</si>
  <si>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</si>
  <si>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</si>
  <si>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</si>
  <si>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</si>
  <si>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</si>
  <si>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</si>
  <si>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</si>
  <si>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</si>
  <si>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</si>
  <si>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</si>
  <si>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</si>
  <si>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</si>
  <si>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</si>
  <si>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</si>
  <si>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</si>
  <si>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</si>
  <si>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</si>
  <si>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</si>
  <si>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</si>
  <si>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</si>
  <si>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</si>
  <si>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</si>
  <si>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</si>
  <si>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</si>
  <si>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</si>
  <si>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</si>
  <si>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</si>
  <si>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</si>
  <si>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</si>
  <si>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</si>
  <si>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</si>
  <si>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</si>
  <si>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</si>
  <si>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</si>
  <si>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</si>
  <si>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</si>
  <si>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</si>
  <si>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</si>
  <si>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</si>
  <si>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</si>
  <si>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</si>
  <si>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</si>
  <si>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</si>
  <si>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</si>
  <si>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</si>
  <si>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</si>
  <si>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</si>
  <si>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</si>
  <si>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</si>
  <si>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</si>
  <si>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</si>
  <si>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</si>
  <si>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</si>
  <si>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</si>
  <si>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</si>
  <si>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</si>
  <si>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</si>
  <si>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</si>
  <si>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</si>
  <si>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</si>
  <si>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</si>
  <si>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</si>
  <si>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</si>
  <si>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</si>
  <si>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</si>
  <si>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</si>
  <si>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</si>
  <si>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</si>
  <si>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</si>
  <si>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</si>
  <si>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</si>
  <si>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</si>
  <si>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</si>
  <si>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</si>
  <si>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</si>
  <si>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</si>
  <si>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</si>
  <si>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</si>
  <si>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</si>
  <si>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</si>
  <si>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</si>
  <si>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</si>
  <si>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</si>
  <si>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</si>
  <si>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</si>
  <si>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</si>
  <si>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</si>
  <si>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</si>
  <si>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</si>
  <si>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</si>
  <si>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</si>
  <si>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</si>
  <si>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</si>
  <si>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</si>
  <si>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</si>
  <si>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</si>
  <si>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</si>
  <si>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</si>
  <si>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</si>
  <si>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</si>
  <si>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</si>
  <si>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</si>
  <si>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</si>
  <si>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</si>
  <si>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</si>
  <si>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</si>
  <si>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</si>
  <si>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</si>
  <si>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</si>
  <si>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</si>
  <si>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</si>
  <si>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</si>
  <si>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</si>
  <si>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</si>
  <si>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</si>
  <si>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</si>
  <si>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</si>
  <si>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</si>
  <si>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</si>
  <si>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</si>
  <si>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</si>
  <si>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</si>
  <si>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</si>
  <si>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</si>
  <si>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</si>
  <si>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</si>
  <si>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</si>
  <si>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</si>
  <si>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</si>
  <si>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</si>
  <si>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</si>
  <si>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</si>
  <si>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</si>
  <si>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</si>
  <si>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</si>
  <si>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</si>
  <si>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</si>
  <si>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</si>
  <si>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</si>
  <si>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</si>
  <si>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</si>
  <si>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</si>
  <si>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</si>
  <si>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</si>
  <si>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</si>
  <si>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</si>
  <si>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</si>
  <si>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</si>
  <si>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</si>
  <si>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</si>
  <si>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</si>
  <si>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</si>
  <si>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</si>
  <si>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</si>
  <si>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</si>
  <si>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</si>
  <si>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</si>
  <si>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</si>
  <si>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</si>
  <si>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</si>
  <si>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</si>
  <si>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</si>
  <si>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</si>
  <si>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</si>
  <si>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</si>
  <si>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</si>
  <si>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</si>
  <si>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</si>
  <si>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</si>
  <si>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</si>
  <si>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</si>
  <si>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</si>
  <si>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</si>
  <si>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</si>
  <si>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</si>
  <si>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</si>
  <si>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</si>
  <si>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</si>
  <si>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</si>
  <si>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</si>
  <si>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</si>
  <si>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</si>
  <si>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</si>
  <si>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</si>
  <si>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</si>
  <si>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</si>
  <si>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</si>
  <si>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</si>
  <si>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</si>
  <si>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</si>
  <si>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</si>
  <si>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</si>
  <si>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</si>
  <si>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</si>
  <si>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</si>
  <si>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</si>
  <si>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</si>
  <si>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</si>
  <si>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</si>
  <si>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</si>
  <si>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</si>
  <si>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</si>
  <si>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</si>
  <si>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</si>
  <si>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</si>
  <si>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</si>
  <si>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</si>
  <si>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</si>
  <si>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</si>
  <si>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</si>
  <si>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</si>
  <si>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</si>
  <si>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</si>
  <si>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</si>
  <si>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</si>
  <si>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</si>
  <si>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</si>
  <si>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</si>
  <si>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</si>
  <si>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</si>
  <si>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</si>
  <si>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</si>
  <si>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</si>
  <si>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</si>
  <si>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</si>
  <si>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</si>
  <si>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</si>
  <si>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</si>
  <si>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</si>
  <si>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</si>
  <si>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</si>
  <si>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</si>
  <si>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</si>
  <si>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</si>
  <si>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</si>
  <si>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</si>
  <si>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</si>
  <si>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</si>
  <si>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</si>
  <si>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</si>
  <si>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</si>
  <si>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</si>
  <si>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</si>
  <si>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</si>
  <si>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</si>
  <si>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</si>
  <si>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</si>
  <si>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</si>
  <si>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</si>
  <si>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</si>
  <si>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</si>
  <si>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</si>
  <si>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</si>
  <si>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</si>
  <si>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</si>
  <si>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</si>
  <si>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</si>
  <si>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</si>
  <si>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</si>
  <si>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</si>
  <si>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</si>
  <si>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</si>
  <si>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</si>
  <si>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</si>
  <si>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</si>
  <si>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</si>
  <si>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</si>
  <si>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</si>
  <si>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</si>
  <si>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</si>
  <si>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</si>
  <si>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</si>
  <si>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</si>
  <si>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</si>
  <si>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</si>
  <si>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</si>
  <si>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</si>
  <si>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</si>
  <si>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</si>
  <si>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</si>
  <si>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</si>
  <si>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</si>
  <si>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</si>
  <si>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</si>
  <si>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</si>
  <si>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</si>
  <si>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</si>
  <si>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</si>
  <si>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</si>
  <si>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другая должность / предмет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</si>
  <si>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</si>
  <si>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</si>
  <si>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</si>
  <si>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</si>
  <si>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</si>
  <si>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</si>
  <si>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</si>
  <si>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заместитель директора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</si>
  <si>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</si>
  <si>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</si>
  <si>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</si>
  <si>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</si>
  <si>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</si>
  <si>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</si>
  <si>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</si>
  <si>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</si>
  <si>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</si>
  <si>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</si>
  <si>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</si>
  <si>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</si>
  <si>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</si>
  <si>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</si>
  <si>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</si>
  <si>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</si>
  <si>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</si>
  <si>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</si>
  <si>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</si>
  <si>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</si>
  <si>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</si>
  <si>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</si>
  <si>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</si>
  <si>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</si>
  <si>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</si>
  <si>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</si>
  <si>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</si>
  <si>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</si>
  <si>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</si>
  <si>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</si>
  <si>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</si>
  <si>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</si>
  <si>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</si>
  <si>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</si>
  <si>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</si>
  <si>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</si>
  <si>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</si>
  <si>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</si>
  <si>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</si>
  <si>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</si>
  <si>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</si>
  <si>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</si>
  <si>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</si>
  <si>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</si>
  <si>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</si>
  <si>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</si>
  <si>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</si>
  <si>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</si>
  <si>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</si>
  <si>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</si>
  <si>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</si>
  <si>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</si>
  <si>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</si>
  <si>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</si>
  <si>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</si>
  <si>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</si>
  <si>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</si>
  <si>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</si>
  <si>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</si>
  <si>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</si>
  <si>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</si>
  <si>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</si>
  <si>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</si>
  <si>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</si>
  <si>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</si>
  <si>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</si>
  <si>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</si>
  <si>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</si>
  <si>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</si>
  <si>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</si>
  <si>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</si>
  <si>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</si>
  <si>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</si>
  <si>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</si>
  <si>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</si>
  <si>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</si>
  <si>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</si>
  <si>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</si>
  <si>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</si>
  <si>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</si>
  <si>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</si>
  <si>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</si>
  <si>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</si>
  <si>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</si>
  <si>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</si>
  <si>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</si>
  <si>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</si>
  <si>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</si>
  <si>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</si>
  <si>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</si>
  <si>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</si>
  <si>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</si>
  <si>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</si>
  <si>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</si>
  <si>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</si>
  <si>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</si>
  <si>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</si>
  <si>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</si>
  <si>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</si>
  <si>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</si>
  <si>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</si>
  <si>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</si>
  <si>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</si>
  <si>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</si>
  <si>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Менеджмент в образовании</t>
  </si>
  <si>
    <t>учитель начальных классов / предмет</t>
  </si>
  <si>
    <t>начального общего образования и основного общего образования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</si>
  <si>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</si>
  <si>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</si>
  <si>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</si>
  <si>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да, муниципальный уровень</t>
  </si>
  <si>
    <t>да, региональный уровень</t>
  </si>
  <si>
    <t>Педагогика и психология дополнительного образования</t>
  </si>
  <si>
    <t>да, химия</t>
  </si>
  <si>
    <t>нагрузка (ч/неделя)</t>
  </si>
  <si>
    <t>один из родителей имеет высшее образование</t>
  </si>
  <si>
    <t>,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</si>
  <si>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</si>
  <si>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</si>
  <si>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 xml:space="preserve">Арзгирский </t>
  </si>
  <si>
    <t>arzg_sh002_u001</t>
  </si>
  <si>
    <t>МКОУ ООШ №11 а.Башанта</t>
  </si>
  <si>
    <t>arzg_sh002_u002</t>
  </si>
  <si>
    <t>arzg_sh002_u003</t>
  </si>
  <si>
    <t>arzg_sh002_u004</t>
  </si>
  <si>
    <t>arzg_sh002_u005</t>
  </si>
  <si>
    <t>arzg_sh002_u006</t>
  </si>
  <si>
    <t>arzg_sh002_u007</t>
  </si>
  <si>
    <t>arzg_sh002_u008</t>
  </si>
  <si>
    <t>arzg_sh002_u009</t>
  </si>
  <si>
    <t>arzg_sh002_u010</t>
  </si>
  <si>
    <t>arzg_sh004_u006</t>
  </si>
  <si>
    <t>МКОУ СОШ №7 п.Чограйский</t>
  </si>
  <si>
    <t>arzg_sh004_u008</t>
  </si>
  <si>
    <t>arzg_sh004_u003</t>
  </si>
  <si>
    <t>arzg_sh004_u009</t>
  </si>
  <si>
    <t>arzg_sh003_u001</t>
  </si>
  <si>
    <t>МКОУ СОШ №10 с.Каменная Балка</t>
  </si>
  <si>
    <t>arzg_sh001_u015</t>
  </si>
  <si>
    <t>МБОУ СОШ №1 с.Арзгир</t>
  </si>
  <si>
    <t>да, математика</t>
  </si>
  <si>
    <t>arzg_sh001_u011</t>
  </si>
  <si>
    <t>arzg_sh001_u034</t>
  </si>
  <si>
    <t>да, информатика</t>
  </si>
  <si>
    <t>arzg_sh001_u009</t>
  </si>
  <si>
    <t>arzg_sh001_u026</t>
  </si>
  <si>
    <t>arzg_sh001_u002</t>
  </si>
  <si>
    <t>arzg_sh003_u015</t>
  </si>
  <si>
    <t>arzg_sh001_u005</t>
  </si>
  <si>
    <t>arzg_sh001_u023</t>
  </si>
  <si>
    <t>arzg_sh003_u005</t>
  </si>
  <si>
    <t>да, русский язык</t>
  </si>
  <si>
    <t>arzg_sh001_u033</t>
  </si>
  <si>
    <t>arzg_sh001_u004</t>
  </si>
  <si>
    <t>arzg_sh003_u008</t>
  </si>
  <si>
    <t>arzg_sh001_u012</t>
  </si>
  <si>
    <t>arzg_sh001_u055</t>
  </si>
  <si>
    <t>arzg_sh001_u048</t>
  </si>
  <si>
    <t>arzg_sh001_u028</t>
  </si>
  <si>
    <t>arzg_sh003_u011</t>
  </si>
  <si>
    <t>arzg_sh003_u012</t>
  </si>
  <si>
    <t>arzg_sh003_u010</t>
  </si>
  <si>
    <t>arzg_sh001_u056</t>
  </si>
  <si>
    <t>arzg_sh001_u013</t>
  </si>
  <si>
    <t>arzg_sh001_u025</t>
  </si>
  <si>
    <t>arzg_sh001_u049</t>
  </si>
  <si>
    <t>arzg_sh001_u030</t>
  </si>
  <si>
    <t>arzg_sh001_u016</t>
  </si>
  <si>
    <t>arzg_sh001_u038</t>
  </si>
  <si>
    <t>arzg_sh001_u031</t>
  </si>
  <si>
    <t>arzg_sh001_u043</t>
  </si>
  <si>
    <t>arzg_sh001_u053</t>
  </si>
  <si>
    <t>arzg_sh001_u045</t>
  </si>
  <si>
    <t>arzg_sh003_u002</t>
  </si>
  <si>
    <t>arzg_sh001_u022</t>
  </si>
  <si>
    <t>arzg_sh001_u029</t>
  </si>
  <si>
    <t xml:space="preserve">да, иностранные языки </t>
  </si>
  <si>
    <t>arzg_sh001_u021</t>
  </si>
  <si>
    <t>arzg_sh003_u003</t>
  </si>
  <si>
    <t>arzg_sh001_u040</t>
  </si>
  <si>
    <t>arzg_sh001_u006</t>
  </si>
  <si>
    <t>arzg_sh005_u001</t>
  </si>
  <si>
    <t>МКОУ СОШ №9 с.Родниковского</t>
  </si>
  <si>
    <t>arzg_sh001_u008</t>
  </si>
  <si>
    <t>arzg_sh001_u052</t>
  </si>
  <si>
    <t>arzg_sh001_u036</t>
  </si>
  <si>
    <t>arzg_sh001_u046</t>
  </si>
  <si>
    <t>arzg_sh003_u014</t>
  </si>
  <si>
    <t>arzg_sh003_u006</t>
  </si>
  <si>
    <t>arzg_sh001_u042</t>
  </si>
  <si>
    <t>arzg_sh001_u037</t>
  </si>
  <si>
    <t>arzg_sh001_u001</t>
  </si>
  <si>
    <t>arzg_sh001_u003</t>
  </si>
  <si>
    <t>arzg_sh003_u007</t>
  </si>
  <si>
    <t>arzg_sh003_u013</t>
  </si>
  <si>
    <t>arzg_sh001_u017</t>
  </si>
  <si>
    <t>arzg_sh003_u004</t>
  </si>
  <si>
    <t>arzg_sh003_u009</t>
  </si>
  <si>
    <t>arzg_sh001_u047</t>
  </si>
  <si>
    <t>arzg_sh001_u010</t>
  </si>
  <si>
    <t>arzg_sh001_u054</t>
  </si>
  <si>
    <t>arzg_sh001_u035</t>
  </si>
  <si>
    <t>arzg_sh001_u032</t>
  </si>
  <si>
    <t>arzg_sh001_u051</t>
  </si>
  <si>
    <t>arzg_sh001_u039</t>
  </si>
  <si>
    <t>arzg_sh001_u024</t>
  </si>
  <si>
    <t>arzg_sh001_u020</t>
  </si>
  <si>
    <t>arzg_sh001_u027</t>
  </si>
  <si>
    <t>arzg_sh001_u044</t>
  </si>
  <si>
    <t>arzg_sh001_u050</t>
  </si>
  <si>
    <t>arzg_sh001_u014</t>
  </si>
  <si>
    <t>arzg_sh005_u002</t>
  </si>
  <si>
    <t>arzg_sh005_u011</t>
  </si>
  <si>
    <t>arzg_sh005_u003</t>
  </si>
  <si>
    <t>arzg_sh005_u004</t>
  </si>
  <si>
    <t>да, география</t>
  </si>
  <si>
    <t>arzg_sh005_u008</t>
  </si>
  <si>
    <t>arzg_sh005_u009</t>
  </si>
  <si>
    <t>да, история</t>
  </si>
  <si>
    <t>arzg_sh005_u005</t>
  </si>
  <si>
    <t>arzg_sh005_u006</t>
  </si>
  <si>
    <t>arzg_sh005_u007</t>
  </si>
  <si>
    <t>arzg_sh005_u010</t>
  </si>
  <si>
    <t>arzg_sh005_u016</t>
  </si>
  <si>
    <t>arzg_sh005_u012</t>
  </si>
  <si>
    <t>arzg_sh005_u013</t>
  </si>
  <si>
    <t>arzg_sh005_u014</t>
  </si>
  <si>
    <t>arzg_sh005_u015</t>
  </si>
  <si>
    <t>arzg_sh001_u041</t>
  </si>
  <si>
    <t>arzg_sh004_u002</t>
  </si>
  <si>
    <t>arzg_sh001_u019</t>
  </si>
  <si>
    <t>да, обществознание</t>
  </si>
  <si>
    <t>arzg_sh004_u001</t>
  </si>
  <si>
    <t>arzg_sh004_u004</t>
  </si>
  <si>
    <t>arzg_sh004_u010</t>
  </si>
  <si>
    <t>arzg_sh001_u007</t>
  </si>
  <si>
    <t>arzg_sh001_u018</t>
  </si>
  <si>
    <t>arzg_sh004_u011</t>
  </si>
  <si>
    <t>arzg_sh004_u007</t>
  </si>
  <si>
    <t>arzg_sh004_u005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</si>
</sst>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31</c:v>
                </c:pt>
                <c:pt idx="1">
                  <c:v>2</c:v>
                </c:pt>
                <c:pt idx="2">
                  <c:v>40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0.37349397590361444</c:v>
                </c:pt>
                <c:pt idx="1">
                  <c:v>2.4096385542168676E-2</c:v>
                </c:pt>
                <c:pt idx="2">
                  <c:v>0.48192771084337349</c:v>
                </c:pt>
                <c:pt idx="3">
                  <c:v>0.12048192771084337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5.545161614265193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2.7725262298446077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0165812073101677E-16"/>
                  <c:y val="-0.185596737888716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5.5450524596892155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4.5299145299145298E-2</c:v>
                </c:pt>
                <c:pt idx="1">
                  <c:v>7.6923076923076927E-3</c:v>
                </c:pt>
                <c:pt idx="2">
                  <c:v>0.72307692307692306</c:v>
                </c:pt>
                <c:pt idx="3">
                  <c:v>0.57350427350427347</c:v>
                </c:pt>
                <c:pt idx="4">
                  <c:v>0.31025641025641026</c:v>
                </c:pt>
                <c:pt idx="5">
                  <c:v>2.0512820512820513E-2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4.6296296296296294E-2</c:v>
                </c:pt>
                <c:pt idx="2">
                  <c:v>3.7037037037037035E-2</c:v>
                </c:pt>
                <c:pt idx="3">
                  <c:v>5.5555555555555552E-2</c:v>
                </c:pt>
                <c:pt idx="4">
                  <c:v>0.15740740740740741</c:v>
                </c:pt>
                <c:pt idx="5">
                  <c:v>0.1388888888888889</c:v>
                </c:pt>
                <c:pt idx="6">
                  <c:v>0.1388888888888889</c:v>
                </c:pt>
                <c:pt idx="7">
                  <c:v>0.1388888888888889</c:v>
                </c:pt>
                <c:pt idx="8">
                  <c:v>0.15740740740740741</c:v>
                </c:pt>
                <c:pt idx="9">
                  <c:v>7.407407407407407E-2</c:v>
                </c:pt>
                <c:pt idx="10">
                  <c:v>4.6296296296296294E-2</c:v>
                </c:pt>
                <c:pt idx="11">
                  <c:v>9.2592592592592587E-3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4.6296296296296294E-2</c:v>
                </c:pt>
                <c:pt idx="2">
                  <c:v>3.7037037037037035E-2</c:v>
                </c:pt>
                <c:pt idx="3">
                  <c:v>5.5555555555555552E-2</c:v>
                </c:pt>
                <c:pt idx="4">
                  <c:v>0.15740740740740741</c:v>
                </c:pt>
                <c:pt idx="5">
                  <c:v>0.1388888888888889</c:v>
                </c:pt>
                <c:pt idx="6">
                  <c:v>0.1388888888888889</c:v>
                </c:pt>
                <c:pt idx="7">
                  <c:v>0.1388888888888889</c:v>
                </c:pt>
                <c:pt idx="8">
                  <c:v>0.15740740740740741</c:v>
                </c:pt>
                <c:pt idx="9">
                  <c:v>7.407407407407407E-2</c:v>
                </c:pt>
                <c:pt idx="10">
                  <c:v>4.6296296296296294E-2</c:v>
                </c:pt>
                <c:pt idx="11">
                  <c:v>9.2592592592592587E-3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717131286464251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4.6430796499991073E-2"/>
                  <c:y val="-1.135880250139183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2"/>
              <c:layout>
                <c:manualLayout>
                  <c:x val="1.9118563264702206E-2"/>
                  <c:y val="1.48698768688332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4257476335440778E-7"/>
                  <c:y val="-1.9826502491777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4.6296296296296294E-2</c:v>
                </c:pt>
                <c:pt idx="1">
                  <c:v>1.8518518518518517E-2</c:v>
                </c:pt>
                <c:pt idx="2">
                  <c:v>6.4814814814814811E-2</c:v>
                </c:pt>
                <c:pt idx="3">
                  <c:v>8.3333333333333329E-2</c:v>
                </c:pt>
                <c:pt idx="4">
                  <c:v>0.1388888888888889</c:v>
                </c:pt>
                <c:pt idx="5">
                  <c:v>0.23148148148148148</c:v>
                </c:pt>
                <c:pt idx="6">
                  <c:v>0.20370370370370369</c:v>
                </c:pt>
                <c:pt idx="7">
                  <c:v>0.21296296296296297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4.6296296296296294E-2</c:v>
                </c:pt>
                <c:pt idx="1">
                  <c:v>1.8518518518518517E-2</c:v>
                </c:pt>
                <c:pt idx="2">
                  <c:v>6.4814814814814811E-2</c:v>
                </c:pt>
                <c:pt idx="3">
                  <c:v>8.3333333333333329E-2</c:v>
                </c:pt>
                <c:pt idx="4">
                  <c:v>0.1388888888888889</c:v>
                </c:pt>
                <c:pt idx="5">
                  <c:v>0.23148148148148148</c:v>
                </c:pt>
                <c:pt idx="6">
                  <c:v>0.20370370370370369</c:v>
                </c:pt>
                <c:pt idx="7">
                  <c:v>0.21296296296296297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4.6296296296296294E-2</c:v>
                </c:pt>
                <c:pt idx="1">
                  <c:v>1.8518518518518517E-2</c:v>
                </c:pt>
                <c:pt idx="2">
                  <c:v>6.4814814814814811E-2</c:v>
                </c:pt>
                <c:pt idx="3">
                  <c:v>0.22222222222222221</c:v>
                </c:pt>
                <c:pt idx="5">
                  <c:v>0.43518518518518517</c:v>
                </c:pt>
                <c:pt idx="7">
                  <c:v>0.21296296296296297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37772582907673374"/>
                  <c:y val="-7.80903331092352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05617089439469"/>
                      <c:h val="0.265738688437451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7.8935094797072447E-2"/>
                  <c:y val="-5.13013801467665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9664362955439503"/>
                  <c:y val="6.72841969655596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0.67592592592592593</c:v>
                </c:pt>
                <c:pt idx="1">
                  <c:v>0.32407407407407407</c:v>
                </c:pt>
                <c:pt idx="2">
                  <c:v>7.407407407407407E-2</c:v>
                </c:pt>
                <c:pt idx="3">
                  <c:v>0.12037037037037036</c:v>
                </c:pt>
                <c:pt idx="4">
                  <c:v>9.2592592592592587E-3</c:v>
                </c:pt>
                <c:pt idx="5">
                  <c:v>9.2592592592592587E-3</c:v>
                </c:pt>
                <c:pt idx="6">
                  <c:v>9.2592592592592587E-3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[Арзгир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538162</xdr:colOff>
          <xdr:row>3157</xdr:row>
          <xdr:rowOff>0</xdr:rowOff>
        </xdr:from>
        <xdr:to>
          <xdr:col>3</xdr:col>
          <xdr:colOff>92869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61478</xdr:rowOff>
    </xdr:from>
    <xdr:to>
      <xdr:col>10</xdr:col>
      <xdr:colOff>692727</xdr:colOff>
      <xdr:row>68</xdr:row>
      <xdr:rowOff>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9523</xdr:rowOff>
    </xdr:from>
    <xdr:to>
      <xdr:col>10</xdr:col>
      <xdr:colOff>692728</xdr:colOff>
      <xdr:row>76</xdr:row>
      <xdr:rowOff>69273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64;%20&#8470;1%20&#1050;&#1072;&#1076;&#1088;&#1099;%20&#1083;&#1072;&#1073;&#1086;&#1088;&#1072;&#1090;&#1086;&#1088;&#1080;&#1103;%20&#1056;&#1056;&#1057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7%20&#1087;.&#1063;&#1086;&#1075;&#1088;&#1072;&#1081;&#1089;&#1082;&#1080;&#1081;%20&#1040;&#1088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%20&#8470;%20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0%20&#1089;.%20&#1050;&#1072;&#1084;&#1077;&#1085;&#1085;&#1072;&#1103;%20&#1041;&#1072;&#1083;&#1082;&#1072;%20&#1040;&#1088;&#1052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%20&#1054;&#1054;&#1064;&#8470;1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56;&#1040;&#1049;/&#1050;&#1054;&#1053;&#1058;&#1048;&#1053;&#1043;&#1045;&#1053;&#1058;%20&#1082;&#1088;&#1072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 xml:space="preserve">Арзгирский </v>
          </cell>
        </row>
        <row r="3">
          <cell r="C3" t="str">
            <v xml:space="preserve">МБОУ СОШ № 1 с. Арзгир </v>
          </cell>
          <cell r="P3" t="str">
            <v>arzg_sh001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Арзгирский_муниципальный_округ</v>
          </cell>
        </row>
        <row r="3">
          <cell r="C3" t="str">
            <v>МКОУ СОШ № 7 п.Чограйский</v>
          </cell>
          <cell r="P3" t="str">
            <v>arzg_sh004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Арзгирский_муниципальный_округ</v>
          </cell>
        </row>
        <row r="3">
          <cell r="C3" t="str">
            <v xml:space="preserve">МКОУ СОШ № 9 с. Родниковского </v>
          </cell>
          <cell r="P3" t="str">
            <v>arzg_sh005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Арзгирский_муниципальный_округ</v>
          </cell>
        </row>
        <row r="3">
          <cell r="C3" t="str">
            <v xml:space="preserve">МКОУ СОШ № 10 с. Каменная Балка </v>
          </cell>
          <cell r="P3" t="str">
            <v>arzg_sh003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Арзгирский_муниципальный_округ</v>
          </cell>
        </row>
        <row r="3">
          <cell r="C3" t="str">
            <v>МКОУ ООШ № 11 а. Башанта</v>
          </cell>
          <cell r="P3" t="str">
            <v>arzg_sh002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ЦО"/>
      <sheetName val="Таблица 1 Став"/>
      <sheetName val="1_2"/>
      <sheetName val="2_2"/>
      <sheetName val="3_2"/>
      <sheetName val="4_2"/>
      <sheetName val="5_2"/>
      <sheetName val="6_2"/>
      <sheetName val="7_2"/>
      <sheetName val="8_2"/>
      <sheetName val="9_2"/>
      <sheetName val="10_2"/>
      <sheetName val="11_2"/>
      <sheetName val="12_2"/>
      <sheetName val="13_2"/>
      <sheetName val="14_2"/>
      <sheetName val="15_2"/>
      <sheetName val="16_2"/>
      <sheetName val="17_2"/>
      <sheetName val="18_2"/>
      <sheetName val="19_2"/>
      <sheetName val="20_2"/>
      <sheetName val="21_2"/>
      <sheetName val="22_2"/>
      <sheetName val="23_2"/>
      <sheetName val="24_2"/>
      <sheetName val="25_2"/>
      <sheetName val="26_2"/>
      <sheetName val=" Таблица 2 Став"/>
      <sheetName val="Лист47"/>
      <sheetName val="Источник"/>
      <sheetName val="Список школ"/>
    </sheetNames>
    <sheetDataSet>
      <sheetData sheetId="0" refreshError="1">
        <row r="2">
          <cell r="C2" t="str">
            <v>Александровский_муниципальный_округ</v>
          </cell>
        </row>
        <row r="3">
          <cell r="P3" t="str">
            <v>alek_sh002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C7" sqref="C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868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272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436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4</v>
      </c>
      <c r="E7" s="160">
        <v>4</v>
      </c>
      <c r="F7" s="160">
        <v>5</v>
      </c>
      <c r="G7" s="160">
        <v>5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4</v>
      </c>
      <c r="O7" s="160">
        <v>4</v>
      </c>
      <c r="P7" s="160">
        <v>4</v>
      </c>
      <c r="Q7" s="160">
        <v>3</v>
      </c>
      <c r="R7" s="161">
        <v>4</v>
      </c>
      <c r="S7" s="159">
        <v>2</v>
      </c>
      <c r="T7" s="160">
        <v>2</v>
      </c>
      <c r="U7" s="163">
        <v>0</v>
      </c>
      <c r="V7" s="164">
        <f t="shared" ref="V7:V27" si="0">SUM(C7:U7)</f>
        <v>41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2</v>
      </c>
      <c r="E8" s="168">
        <v>2</v>
      </c>
      <c r="F8" s="168">
        <v>4</v>
      </c>
      <c r="G8" s="168">
        <v>5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2</v>
      </c>
      <c r="O8" s="168">
        <v>2</v>
      </c>
      <c r="P8" s="168">
        <v>2</v>
      </c>
      <c r="Q8" s="168">
        <v>1</v>
      </c>
      <c r="R8" s="169">
        <v>3</v>
      </c>
      <c r="S8" s="167">
        <v>0</v>
      </c>
      <c r="T8" s="168">
        <v>0</v>
      </c>
      <c r="U8" s="171">
        <v>0</v>
      </c>
      <c r="V8" s="172">
        <f t="shared" si="0"/>
        <v>23</v>
      </c>
      <c r="W8" s="173">
        <f>V8/V7*100</f>
        <v>56.09756097560976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2</v>
      </c>
      <c r="T9" s="168">
        <v>2</v>
      </c>
      <c r="U9" s="171">
        <v>0</v>
      </c>
      <c r="V9" s="172">
        <f t="shared" si="0"/>
        <v>4</v>
      </c>
      <c r="W9" s="173">
        <f>V9/V7*100</f>
        <v>9.7560975609756095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25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1</v>
      </c>
      <c r="U12" s="171">
        <v>0</v>
      </c>
      <c r="V12" s="172">
        <f t="shared" si="0"/>
        <v>1</v>
      </c>
      <c r="W12" s="173">
        <f>V12/V9*100</f>
        <v>25</v>
      </c>
    </row>
    <row r="13" spans="1:49" ht="39.950000000000003" customHeight="1" x14ac:dyDescent="0.3">
      <c r="A13" s="264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1</v>
      </c>
      <c r="U13" s="178">
        <v>0</v>
      </c>
      <c r="V13" s="172">
        <f t="shared" si="0"/>
        <v>1</v>
      </c>
      <c r="W13" s="173">
        <f>V13/V9*100</f>
        <v>25</v>
      </c>
    </row>
    <row r="14" spans="1:49" ht="39.950000000000003" customHeight="1" thickBot="1" x14ac:dyDescent="0.35">
      <c r="A14" s="265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1</v>
      </c>
      <c r="T14" s="181">
        <v>0</v>
      </c>
      <c r="U14" s="184">
        <v>0</v>
      </c>
      <c r="V14" s="185">
        <f t="shared" si="0"/>
        <v>1</v>
      </c>
      <c r="W14" s="186">
        <f>V14/V9*100</f>
        <v>25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75</v>
      </c>
      <c r="E15" s="160">
        <v>84</v>
      </c>
      <c r="F15" s="160">
        <v>74</v>
      </c>
      <c r="G15" s="160">
        <v>91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82</v>
      </c>
      <c r="O15" s="160">
        <v>84</v>
      </c>
      <c r="P15" s="160">
        <v>88</v>
      </c>
      <c r="Q15" s="160">
        <v>50</v>
      </c>
      <c r="R15" s="161">
        <v>79</v>
      </c>
      <c r="S15" s="159">
        <v>31</v>
      </c>
      <c r="T15" s="160">
        <v>30</v>
      </c>
      <c r="U15" s="163">
        <v>0</v>
      </c>
      <c r="V15" s="164">
        <f t="shared" si="0"/>
        <v>768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31</v>
      </c>
      <c r="T16" s="175">
        <v>30</v>
      </c>
      <c r="U16" s="178">
        <v>0</v>
      </c>
      <c r="V16" s="172">
        <f t="shared" si="0"/>
        <v>61</v>
      </c>
      <c r="W16" s="173">
        <f>V16/V15*100</f>
        <v>7.942708333333333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33</v>
      </c>
      <c r="E17" s="181">
        <v>38</v>
      </c>
      <c r="F17" s="181">
        <v>59</v>
      </c>
      <c r="G17" s="181">
        <v>91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43</v>
      </c>
      <c r="O17" s="181">
        <v>39</v>
      </c>
      <c r="P17" s="181">
        <v>42</v>
      </c>
      <c r="Q17" s="181">
        <v>15</v>
      </c>
      <c r="R17" s="182">
        <v>62</v>
      </c>
      <c r="S17" s="180">
        <v>0</v>
      </c>
      <c r="T17" s="181">
        <v>0</v>
      </c>
      <c r="U17" s="184">
        <v>0</v>
      </c>
      <c r="V17" s="185">
        <f t="shared" si="0"/>
        <v>422</v>
      </c>
      <c r="W17" s="186">
        <f>V17/V15*100</f>
        <v>54.947916666666664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4</v>
      </c>
      <c r="E18" s="160">
        <v>4</v>
      </c>
      <c r="F18" s="160">
        <v>7</v>
      </c>
      <c r="G18" s="160">
        <v>9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2</v>
      </c>
      <c r="O18" s="160">
        <v>3</v>
      </c>
      <c r="P18" s="160">
        <v>2</v>
      </c>
      <c r="Q18" s="160">
        <v>1</v>
      </c>
      <c r="R18" s="161">
        <v>4</v>
      </c>
      <c r="S18" s="159">
        <v>0</v>
      </c>
      <c r="T18" s="160">
        <v>0</v>
      </c>
      <c r="U18" s="163">
        <v>0</v>
      </c>
      <c r="V18" s="164">
        <f t="shared" si="0"/>
        <v>36</v>
      </c>
      <c r="W18" s="165">
        <f>V18/V15*100</f>
        <v>4.6875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3</v>
      </c>
      <c r="E19" s="168">
        <v>3</v>
      </c>
      <c r="F19" s="168">
        <v>6</v>
      </c>
      <c r="G19" s="168">
        <v>9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2</v>
      </c>
      <c r="O19" s="168">
        <v>2</v>
      </c>
      <c r="P19" s="168">
        <v>2</v>
      </c>
      <c r="Q19" s="168">
        <v>1</v>
      </c>
      <c r="R19" s="169">
        <v>4</v>
      </c>
      <c r="S19" s="167">
        <v>0</v>
      </c>
      <c r="T19" s="168">
        <v>0</v>
      </c>
      <c r="U19" s="171">
        <v>0</v>
      </c>
      <c r="V19" s="172">
        <f t="shared" si="0"/>
        <v>32</v>
      </c>
      <c r="W19" s="173">
        <f>V19/V18*100</f>
        <v>88.888888888888886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1</v>
      </c>
      <c r="F20" s="168">
        <v>1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1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3</v>
      </c>
      <c r="W20" s="173">
        <f>V20/V18*100</f>
        <v>8.3333333333333321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1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1</v>
      </c>
      <c r="O23" s="194">
        <v>2</v>
      </c>
      <c r="P23" s="194">
        <v>0</v>
      </c>
      <c r="Q23" s="194">
        <v>1</v>
      </c>
      <c r="R23" s="195">
        <v>1</v>
      </c>
      <c r="S23" s="196">
        <v>0</v>
      </c>
      <c r="T23" s="194">
        <v>0</v>
      </c>
      <c r="U23" s="197">
        <v>0</v>
      </c>
      <c r="V23" s="198">
        <f t="shared" si="0"/>
        <v>6</v>
      </c>
      <c r="W23" s="199">
        <f>V23/V15*100</f>
        <v>0.78125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48</v>
      </c>
      <c r="E24" s="194">
        <v>60</v>
      </c>
      <c r="F24" s="194">
        <v>42</v>
      </c>
      <c r="G24" s="194">
        <v>49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59</v>
      </c>
      <c r="O24" s="194">
        <v>63</v>
      </c>
      <c r="P24" s="194">
        <v>65</v>
      </c>
      <c r="Q24" s="194">
        <v>38</v>
      </c>
      <c r="R24" s="195">
        <v>57</v>
      </c>
      <c r="S24" s="196">
        <v>19</v>
      </c>
      <c r="T24" s="194">
        <v>21</v>
      </c>
      <c r="U24" s="197">
        <v>0</v>
      </c>
      <c r="V24" s="198">
        <f t="shared" si="0"/>
        <v>521</v>
      </c>
      <c r="W24" s="199">
        <f>V24/V15*100</f>
        <v>67.838541666666657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56</v>
      </c>
      <c r="E25" s="203">
        <v>62</v>
      </c>
      <c r="F25" s="203">
        <v>54</v>
      </c>
      <c r="G25" s="203">
        <v>67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68</v>
      </c>
      <c r="O25" s="203">
        <v>70</v>
      </c>
      <c r="P25" s="203">
        <v>69</v>
      </c>
      <c r="Q25" s="203">
        <v>42</v>
      </c>
      <c r="R25" s="204">
        <v>63</v>
      </c>
      <c r="S25" s="205">
        <v>21</v>
      </c>
      <c r="T25" s="203">
        <v>23</v>
      </c>
      <c r="U25" s="206">
        <v>0</v>
      </c>
      <c r="V25" s="207">
        <f t="shared" si="0"/>
        <v>595</v>
      </c>
      <c r="W25" s="208">
        <f>V25/V15*100</f>
        <v>77.473958333333343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11</v>
      </c>
      <c r="E26" s="194">
        <v>18</v>
      </c>
      <c r="F26" s="194">
        <v>13</v>
      </c>
      <c r="G26" s="194">
        <v>21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13</v>
      </c>
      <c r="O26" s="194">
        <v>15</v>
      </c>
      <c r="P26" s="194">
        <v>12</v>
      </c>
      <c r="Q26" s="194">
        <v>9</v>
      </c>
      <c r="R26" s="195">
        <v>11</v>
      </c>
      <c r="S26" s="196">
        <v>4</v>
      </c>
      <c r="T26" s="194">
        <v>3</v>
      </c>
      <c r="U26" s="197">
        <v>0</v>
      </c>
      <c r="V26" s="198">
        <f t="shared" si="0"/>
        <v>130</v>
      </c>
      <c r="W26" s="199">
        <f>V26/V15*100</f>
        <v>16.927083333333336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РРСО\РЕЗУЛЬТАТЫ\!Таблицы\Арзгирский\[СОШ №1 Кадры лаборатория РРСО.xlsx]Список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РРСО\РЕЗУЛЬТАТЫ\!Таблицы\Арзгирский\[СОШ №1 Кадры лаборатория РРСО.xlsx]Источник'!#REF!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E60" sqref="E60:E6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'[6] Таблица 1'!C2</f>
        <v>Арзгирский_муниципальный_округ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'[6] Таблица 1'!C3</f>
        <v xml:space="preserve">МКОУ СОШ № 10 с. Каменная Балка 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'[6] Таблица 1'!P3</f>
        <v>arzg_sh003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>
        <v>27</v>
      </c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0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>
        <v>0</v>
      </c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>
        <v>0</v>
      </c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F6" sqref="F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'[7] Таблица 1'!C2</f>
        <v>Арзгирский_муниципальный_округ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'[7] Таблица 1'!C3</f>
        <v>МКОУ ООШ № 11 а. Башанта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'[7] Таблица 1'!P3</f>
        <v>arzg_sh002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11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РРСО\РЕЗУЛЬТАТЫ\!Таблицы\Арзгирский\[Кадры лаборатория РРСО ООШ№11.xlsx]Источник'!#REF!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T65"/>
  <sheetViews>
    <sheetView zoomScale="70" zoomScaleNormal="70" workbookViewId="0">
      <selection activeCell="H14" sqref="H1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'[8]1'!C2</f>
        <v>Александровский_муниципальный_округ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>
        <f>'[8]1'!C3</f>
        <v>0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'[8]1'!P3</f>
        <v>alek_sh002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f>SUM('1_2:11_2'!E5)</f>
        <v>97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f>SUM('1_2:11_2'!E6)</f>
        <v>14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f>SUM('1_2:11_2'!E7)</f>
        <v>3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f>SUM('1_2:11_2'!E8)</f>
        <v>36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f>SUM('1_2:11_2'!E9)</f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f>SUM('1_2:11_2'!E10)</f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>
        <f>SUM('1_2:11_2'!E11)</f>
        <v>0</v>
      </c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f>SUM('1_2:11_2'!E12)</f>
        <v>11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f>SUM('1_2:11_2'!E13)</f>
        <v>2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>
        <f>SUM('1_2:11_2'!E14)</f>
        <v>36</v>
      </c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f>SUM('1_2:11_2'!E15)</f>
        <v>11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f>SUM('1_2:11_2'!E16)</f>
        <v>2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f>SUM('1_2:11_2'!E17)</f>
        <v>36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f>SUM('1_2:11_2'!E18)</f>
        <v>5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f>SUM('1_2:11_2'!E19)</f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>
        <f>SUM('1_2:11_2'!E20)</f>
        <v>0</v>
      </c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f>SUM('1_2:11_2'!E21)</f>
        <v>4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f>SUM('1_2:11_2'!E22)</f>
        <v>1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f>SUM('1_2:11_2'!E23)</f>
        <v>18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f>SUM('1_2:11_2'!E24)</f>
        <v>4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f>SUM('1_2:11_2'!E25)</f>
        <v>1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>
        <f>SUM('1_2:11_2'!E26)</f>
        <v>18</v>
      </c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f>SUM('1_2:11_2'!E27)</f>
        <v>6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f>SUM('1_2:11_2'!E28)</f>
        <v>1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>
        <f>SUM('1_2:11_2'!E29)</f>
        <v>18</v>
      </c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f>SUM('1_2:11_2'!E30)</f>
        <v>5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f>SUM('1_2:11_2'!E31)</f>
        <v>1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>
        <f>SUM('1_2:11_2'!E32)</f>
        <v>18</v>
      </c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f>SUM('1_2:11_2'!E33)</f>
        <v>8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f>SUM('1_2:11_2'!E34)</f>
        <v>1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>
        <f>SUM('1_2:11_2'!E35)</f>
        <v>27</v>
      </c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f>SUM('1_2:11_2'!E36)</f>
        <v>5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f>SUM('1_2:11_2'!E37)</f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>
        <f>SUM('1_2:11_2'!E38)</f>
        <v>0</v>
      </c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f>SUM('1_2:11_2'!E39)</f>
        <v>6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f>SUM('1_2:11_2'!E40)</f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>
        <f>SUM('1_2:11_2'!E41)</f>
        <v>0</v>
      </c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f>SUM('1_2:11_2'!E42)</f>
        <v>3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f>SUM('1_2:11_2'!E43)</f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>
        <f>SUM('1_2:11_2'!E44)</f>
        <v>0</v>
      </c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f>SUM('1_2:11_2'!E45)</f>
        <v>2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f>SUM('1_2:11_2'!E46)</f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>
        <f>SUM('1_2:11_2'!E47)</f>
        <v>0</v>
      </c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f>SUM('1_2:11_2'!E48)</f>
        <v>3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f>SUM('1_2:11_2'!E49)</f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>
        <f>SUM('1_2:11_2'!E50)</f>
        <v>0</v>
      </c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f>SUM('1_2:11_2'!E51)</f>
        <v>2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f>SUM('1_2:11_2'!E52)</f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>
        <f>SUM('1_2:11_2'!E53)</f>
        <v>0</v>
      </c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f>SUM('1_2:11_2'!E54)</f>
        <v>4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f>SUM('1_2:11_2'!E55)</f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>
        <f>SUM('1_2:11_2'!E56)</f>
        <v>0</v>
      </c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f>SUM('1_2:11_2'!E57)</f>
        <v>33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f>SUM('1_2:11_2'!E58)</f>
        <v>2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f>SUM('1_2:11_2'!E59)</f>
        <v>36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f>SUM('1_2:11_2'!E60)</f>
        <v>2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f>SUM('1_2:11_2'!E61)</f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>
        <f>SUM('1_2:11_2'!E62)</f>
        <v>0</v>
      </c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f>SUM('1_2:11_2'!E63)</f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f>SUM('1_2:11_2'!E64)</f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>
        <f>SUM('1_2:11_2'!E65)</f>
        <v>0</v>
      </c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H64" zoomScale="80" zoomScaleNormal="80" workbookViewId="0">
      <selection activeCell="L22" sqref="L22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800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801</v>
      </c>
      <c r="AJ1" s="86" t="s">
        <v>802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803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804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805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806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807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808</v>
      </c>
      <c r="BP1" s="87" t="s">
        <v>809</v>
      </c>
      <c r="BQ1" s="86" t="s">
        <v>810</v>
      </c>
      <c r="BR1" s="86" t="s">
        <v>811</v>
      </c>
      <c r="BS1" s="86" t="s">
        <v>812</v>
      </c>
      <c r="BT1" s="86" t="s">
        <v>813</v>
      </c>
      <c r="BU1" s="87" t="s">
        <v>814</v>
      </c>
      <c r="BV1" s="86" t="s">
        <v>815</v>
      </c>
      <c r="BW1" s="86" t="s">
        <v>816</v>
      </c>
      <c r="BX1" s="86" t="s">
        <v>817</v>
      </c>
      <c r="BY1" s="86" t="s">
        <v>818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819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820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821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822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823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824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825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826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827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828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869</v>
      </c>
      <c r="B2" s="112" t="s">
        <v>100</v>
      </c>
      <c r="C2" s="112" t="s">
        <v>870</v>
      </c>
      <c r="D2" s="112" t="s">
        <v>747</v>
      </c>
      <c r="E2" s="112" t="s">
        <v>749</v>
      </c>
      <c r="F2" s="112" t="s">
        <v>734</v>
      </c>
      <c r="G2" s="112" t="s">
        <v>712</v>
      </c>
      <c r="H2" s="112" t="s">
        <v>713</v>
      </c>
      <c r="I2" s="112" t="s">
        <v>714</v>
      </c>
      <c r="J2" s="112" t="s">
        <v>721</v>
      </c>
      <c r="K2" s="112" t="s">
        <v>715</v>
      </c>
      <c r="L2" s="112" t="s">
        <v>715</v>
      </c>
      <c r="M2" s="112" t="s">
        <v>715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1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 t="s">
        <v>734</v>
      </c>
      <c r="CE2" s="112" t="s">
        <v>743</v>
      </c>
      <c r="CF2" s="112">
        <v>12</v>
      </c>
      <c r="CG2" s="112" t="s">
        <v>855</v>
      </c>
      <c r="CH2" s="112" t="s">
        <v>715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871</v>
      </c>
      <c r="B3" s="112" t="s">
        <v>100</v>
      </c>
      <c r="C3" s="112" t="s">
        <v>870</v>
      </c>
      <c r="D3" s="112" t="s">
        <v>747</v>
      </c>
      <c r="E3" s="112" t="s">
        <v>748</v>
      </c>
      <c r="F3" s="112" t="s">
        <v>734</v>
      </c>
      <c r="G3" s="112" t="s">
        <v>712</v>
      </c>
      <c r="H3" s="112" t="s">
        <v>713</v>
      </c>
      <c r="I3" s="112" t="s">
        <v>714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1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 t="s">
        <v>734</v>
      </c>
      <c r="BA3" s="112" t="s">
        <v>743</v>
      </c>
      <c r="BB3" s="112">
        <v>24</v>
      </c>
      <c r="BC3" s="112" t="s">
        <v>855</v>
      </c>
      <c r="BD3" s="112" t="s">
        <v>715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872</v>
      </c>
      <c r="B4" s="112" t="s">
        <v>100</v>
      </c>
      <c r="C4" s="112" t="s">
        <v>870</v>
      </c>
      <c r="D4" s="112" t="s">
        <v>717</v>
      </c>
      <c r="E4" s="112" t="s">
        <v>710</v>
      </c>
      <c r="F4" s="112" t="s">
        <v>731</v>
      </c>
      <c r="G4" s="112" t="s">
        <v>712</v>
      </c>
      <c r="H4" s="112" t="s">
        <v>713</v>
      </c>
      <c r="I4" s="112" t="s">
        <v>714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1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 t="s">
        <v>731</v>
      </c>
      <c r="CT4" s="112" t="s">
        <v>743</v>
      </c>
      <c r="CU4" s="112">
        <v>21</v>
      </c>
      <c r="CV4" s="112" t="s">
        <v>738</v>
      </c>
      <c r="CW4" s="112" t="s">
        <v>715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873</v>
      </c>
      <c r="B5" s="112" t="s">
        <v>100</v>
      </c>
      <c r="C5" s="112" t="s">
        <v>870</v>
      </c>
      <c r="D5" s="112" t="s">
        <v>717</v>
      </c>
      <c r="E5" s="112" t="s">
        <v>710</v>
      </c>
      <c r="F5" s="112" t="s">
        <v>731</v>
      </c>
      <c r="G5" s="112" t="s">
        <v>712</v>
      </c>
      <c r="H5" s="112" t="s">
        <v>713</v>
      </c>
      <c r="I5" s="112" t="s">
        <v>714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715</v>
      </c>
      <c r="O5" s="112">
        <v>0</v>
      </c>
      <c r="P5" s="112">
        <v>1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 t="s">
        <v>731</v>
      </c>
      <c r="AQ5" s="112" t="s">
        <v>723</v>
      </c>
      <c r="AR5" s="112">
        <v>27</v>
      </c>
      <c r="AS5" s="112" t="s">
        <v>738</v>
      </c>
      <c r="AT5" s="112" t="s">
        <v>715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874</v>
      </c>
      <c r="B6" s="112" t="s">
        <v>100</v>
      </c>
      <c r="C6" s="112" t="s">
        <v>870</v>
      </c>
      <c r="D6" s="112" t="s">
        <v>741</v>
      </c>
      <c r="E6" s="112" t="s">
        <v>710</v>
      </c>
      <c r="F6" s="112" t="s">
        <v>731</v>
      </c>
      <c r="G6" s="112" t="s">
        <v>712</v>
      </c>
      <c r="H6" s="112" t="s">
        <v>713</v>
      </c>
      <c r="I6" s="112" t="s">
        <v>714</v>
      </c>
      <c r="J6" s="112" t="s">
        <v>856</v>
      </c>
      <c r="K6" s="112" t="s">
        <v>727</v>
      </c>
      <c r="L6" s="112" t="s">
        <v>722</v>
      </c>
      <c r="M6" s="112" t="s">
        <v>715</v>
      </c>
      <c r="N6" s="112" t="s">
        <v>715</v>
      </c>
      <c r="O6" s="112">
        <v>0</v>
      </c>
      <c r="P6" s="112">
        <v>0</v>
      </c>
      <c r="Q6" s="112">
        <v>0</v>
      </c>
      <c r="R6" s="112">
        <v>0</v>
      </c>
      <c r="S6" s="112">
        <v>1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 t="s">
        <v>731</v>
      </c>
      <c r="BF6" s="112" t="s">
        <v>723</v>
      </c>
      <c r="BG6" s="112">
        <v>36</v>
      </c>
      <c r="BH6" s="112" t="s">
        <v>855</v>
      </c>
      <c r="BI6" s="112" t="s">
        <v>715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875</v>
      </c>
      <c r="B7" s="112" t="s">
        <v>100</v>
      </c>
      <c r="C7" s="112" t="s">
        <v>870</v>
      </c>
      <c r="D7" s="112" t="s">
        <v>735</v>
      </c>
      <c r="E7" s="112" t="s">
        <v>13</v>
      </c>
      <c r="F7" s="112" t="s">
        <v>736</v>
      </c>
      <c r="G7" s="112" t="s">
        <v>719</v>
      </c>
      <c r="H7" s="112" t="s">
        <v>715</v>
      </c>
      <c r="I7" s="112" t="s">
        <v>715</v>
      </c>
      <c r="J7" s="112" t="s">
        <v>715</v>
      </c>
      <c r="K7" s="112" t="s">
        <v>715</v>
      </c>
      <c r="L7" s="112" t="s">
        <v>715</v>
      </c>
      <c r="M7" s="112" t="s">
        <v>715</v>
      </c>
      <c r="N7" s="112" t="s">
        <v>715</v>
      </c>
      <c r="O7" s="112">
        <v>1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 t="s">
        <v>736</v>
      </c>
      <c r="AL7" s="112" t="s">
        <v>799</v>
      </c>
      <c r="AM7" s="112">
        <v>18</v>
      </c>
      <c r="AN7" s="112" t="s">
        <v>732</v>
      </c>
      <c r="AO7" s="112" t="s">
        <v>715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876</v>
      </c>
      <c r="B8" s="112" t="s">
        <v>100</v>
      </c>
      <c r="C8" s="112" t="s">
        <v>870</v>
      </c>
      <c r="D8" s="112" t="s">
        <v>745</v>
      </c>
      <c r="E8" s="112" t="s">
        <v>13</v>
      </c>
      <c r="F8" s="112" t="s">
        <v>736</v>
      </c>
      <c r="G8" s="112" t="s">
        <v>719</v>
      </c>
      <c r="H8" s="112" t="s">
        <v>715</v>
      </c>
      <c r="I8" s="112" t="s">
        <v>715</v>
      </c>
      <c r="J8" s="112" t="s">
        <v>715</v>
      </c>
      <c r="K8" s="112" t="s">
        <v>715</v>
      </c>
      <c r="L8" s="112" t="s">
        <v>715</v>
      </c>
      <c r="M8" s="112" t="s">
        <v>715</v>
      </c>
      <c r="N8" s="112" t="s">
        <v>715</v>
      </c>
      <c r="O8" s="112">
        <v>1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 t="s">
        <v>736</v>
      </c>
      <c r="AL8" s="112" t="s">
        <v>723</v>
      </c>
      <c r="AM8" s="112">
        <v>20</v>
      </c>
      <c r="AN8" s="112" t="s">
        <v>732</v>
      </c>
      <c r="AO8" s="112" t="s">
        <v>715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877</v>
      </c>
      <c r="B9" s="112" t="s">
        <v>100</v>
      </c>
      <c r="C9" s="112" t="s">
        <v>870</v>
      </c>
      <c r="D9" s="112" t="s">
        <v>741</v>
      </c>
      <c r="E9" s="112" t="s">
        <v>13</v>
      </c>
      <c r="F9" s="112" t="s">
        <v>729</v>
      </c>
      <c r="G9" s="112" t="s">
        <v>712</v>
      </c>
      <c r="H9" s="112" t="s">
        <v>721</v>
      </c>
      <c r="I9" s="112" t="s">
        <v>714</v>
      </c>
      <c r="J9" s="112" t="s">
        <v>715</v>
      </c>
      <c r="K9" s="112" t="s">
        <v>715</v>
      </c>
      <c r="L9" s="112" t="s">
        <v>715</v>
      </c>
      <c r="M9" s="112" t="s">
        <v>715</v>
      </c>
      <c r="N9" s="112" t="s">
        <v>715</v>
      </c>
      <c r="O9" s="112">
        <v>1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 t="s">
        <v>729</v>
      </c>
      <c r="AL9" s="112" t="s">
        <v>723</v>
      </c>
      <c r="AM9" s="112">
        <v>32</v>
      </c>
      <c r="AN9" s="112" t="s">
        <v>732</v>
      </c>
      <c r="AO9" s="112" t="s">
        <v>715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878</v>
      </c>
      <c r="B10" s="112" t="s">
        <v>100</v>
      </c>
      <c r="C10" s="112" t="s">
        <v>870</v>
      </c>
      <c r="D10" s="112" t="s">
        <v>739</v>
      </c>
      <c r="E10" s="112" t="s">
        <v>710</v>
      </c>
      <c r="F10" s="112" t="s">
        <v>711</v>
      </c>
      <c r="G10" s="112" t="s">
        <v>733</v>
      </c>
      <c r="H10" s="112" t="s">
        <v>713</v>
      </c>
      <c r="I10" s="112" t="s">
        <v>727</v>
      </c>
      <c r="J10" s="112" t="s">
        <v>715</v>
      </c>
      <c r="K10" s="112" t="s">
        <v>715</v>
      </c>
      <c r="L10" s="112" t="s">
        <v>715</v>
      </c>
      <c r="M10" s="112" t="s">
        <v>715</v>
      </c>
      <c r="N10" s="112" t="s">
        <v>715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1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 t="s">
        <v>711</v>
      </c>
      <c r="BZ10" s="112" t="s">
        <v>723</v>
      </c>
      <c r="CA10" s="112">
        <v>25</v>
      </c>
      <c r="CB10" s="112" t="s">
        <v>738</v>
      </c>
      <c r="CC10" s="112" t="s">
        <v>715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879</v>
      </c>
      <c r="B11" s="112" t="s">
        <v>100</v>
      </c>
      <c r="C11" s="112" t="s">
        <v>870</v>
      </c>
      <c r="D11" s="112" t="s">
        <v>728</v>
      </c>
      <c r="E11" s="112" t="s">
        <v>710</v>
      </c>
      <c r="F11" s="112" t="s">
        <v>729</v>
      </c>
      <c r="G11" s="112" t="s">
        <v>712</v>
      </c>
      <c r="H11" s="112" t="s">
        <v>713</v>
      </c>
      <c r="I11" s="112" t="s">
        <v>727</v>
      </c>
      <c r="J11" s="112" t="s">
        <v>856</v>
      </c>
      <c r="K11" s="112" t="s">
        <v>727</v>
      </c>
      <c r="L11" s="112" t="s">
        <v>722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1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 t="s">
        <v>726</v>
      </c>
      <c r="DI11" s="112" t="s">
        <v>723</v>
      </c>
      <c r="DJ11" s="112">
        <v>15</v>
      </c>
      <c r="DK11" s="112" t="s">
        <v>738</v>
      </c>
      <c r="DL11" s="112" t="s">
        <v>715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880</v>
      </c>
      <c r="B12" s="112" t="s">
        <v>100</v>
      </c>
      <c r="C12" s="112" t="s">
        <v>881</v>
      </c>
      <c r="D12" s="112" t="s">
        <v>709</v>
      </c>
      <c r="E12" s="112" t="s">
        <v>710</v>
      </c>
      <c r="F12" s="112" t="s">
        <v>734</v>
      </c>
      <c r="G12" s="112" t="s">
        <v>719</v>
      </c>
      <c r="H12" s="112" t="s">
        <v>720</v>
      </c>
      <c r="I12" s="112" t="s">
        <v>727</v>
      </c>
      <c r="J12" s="112" t="s">
        <v>720</v>
      </c>
      <c r="K12" s="112" t="s">
        <v>727</v>
      </c>
      <c r="L12" s="112" t="s">
        <v>722</v>
      </c>
      <c r="M12" s="112" t="s">
        <v>715</v>
      </c>
      <c r="N12" s="112" t="s">
        <v>715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1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 t="s">
        <v>734</v>
      </c>
      <c r="DX12" s="112" t="s">
        <v>832</v>
      </c>
      <c r="DY12" s="112">
        <v>12</v>
      </c>
      <c r="DZ12" s="112" t="s">
        <v>852</v>
      </c>
      <c r="EA12" s="112" t="s">
        <v>715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882</v>
      </c>
      <c r="B13" s="112" t="s">
        <v>100</v>
      </c>
      <c r="C13" s="112" t="s">
        <v>881</v>
      </c>
      <c r="D13" s="112" t="s">
        <v>739</v>
      </c>
      <c r="E13" s="112" t="s">
        <v>858</v>
      </c>
      <c r="F13" s="112" t="s">
        <v>711</v>
      </c>
      <c r="G13" s="112" t="s">
        <v>712</v>
      </c>
      <c r="H13" s="112" t="s">
        <v>713</v>
      </c>
      <c r="I13" s="112" t="s">
        <v>714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1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 t="s">
        <v>711</v>
      </c>
      <c r="AL13" s="112" t="s">
        <v>723</v>
      </c>
      <c r="AM13" s="112">
        <v>13</v>
      </c>
      <c r="AN13" s="112" t="s">
        <v>732</v>
      </c>
      <c r="AO13" s="112" t="s">
        <v>715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883</v>
      </c>
      <c r="B14" s="112" t="s">
        <v>100</v>
      </c>
      <c r="C14" s="112" t="s">
        <v>881</v>
      </c>
      <c r="D14" s="112" t="s">
        <v>742</v>
      </c>
      <c r="E14" s="112" t="s">
        <v>710</v>
      </c>
      <c r="F14" s="112" t="s">
        <v>729</v>
      </c>
      <c r="G14" s="112" t="s">
        <v>719</v>
      </c>
      <c r="H14" s="112" t="s">
        <v>720</v>
      </c>
      <c r="I14" s="112" t="s">
        <v>727</v>
      </c>
      <c r="J14" s="112" t="s">
        <v>713</v>
      </c>
      <c r="K14" s="112" t="s">
        <v>727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1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1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 t="s">
        <v>729</v>
      </c>
      <c r="BZ14" s="112" t="s">
        <v>723</v>
      </c>
      <c r="CA14" s="112">
        <v>24</v>
      </c>
      <c r="CB14" s="112" t="s">
        <v>852</v>
      </c>
      <c r="CC14" s="112" t="s">
        <v>730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 t="s">
        <v>726</v>
      </c>
      <c r="DS14" s="112" t="s">
        <v>723</v>
      </c>
      <c r="DT14" s="112">
        <v>4</v>
      </c>
      <c r="DU14" s="112" t="s">
        <v>738</v>
      </c>
      <c r="DV14" s="112" t="s">
        <v>715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884</v>
      </c>
      <c r="B15" s="112" t="s">
        <v>100</v>
      </c>
      <c r="C15" s="112" t="s">
        <v>881</v>
      </c>
      <c r="D15" s="112" t="s">
        <v>728</v>
      </c>
      <c r="E15" s="112" t="s">
        <v>13</v>
      </c>
      <c r="F15" s="112" t="s">
        <v>711</v>
      </c>
      <c r="G15" s="112" t="s">
        <v>712</v>
      </c>
      <c r="H15" s="112" t="s">
        <v>720</v>
      </c>
      <c r="I15" s="112" t="s">
        <v>714</v>
      </c>
      <c r="J15" s="112" t="s">
        <v>713</v>
      </c>
      <c r="K15" s="112" t="s">
        <v>714</v>
      </c>
      <c r="L15" s="112" t="s">
        <v>722</v>
      </c>
      <c r="M15" s="112" t="s">
        <v>715</v>
      </c>
      <c r="N15" s="112" t="s">
        <v>715</v>
      </c>
      <c r="O15" s="112">
        <v>1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 t="s">
        <v>711</v>
      </c>
      <c r="AL15" s="112" t="s">
        <v>723</v>
      </c>
      <c r="AM15" s="112">
        <v>24</v>
      </c>
      <c r="AN15" s="112" t="s">
        <v>732</v>
      </c>
      <c r="AO15" s="112" t="s">
        <v>715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885</v>
      </c>
      <c r="B16" s="112" t="s">
        <v>100</v>
      </c>
      <c r="C16" s="112" t="s">
        <v>886</v>
      </c>
      <c r="D16" s="112" t="s">
        <v>747</v>
      </c>
      <c r="E16" s="112" t="s">
        <v>749</v>
      </c>
      <c r="F16" s="112" t="s">
        <v>734</v>
      </c>
      <c r="G16" s="112" t="s">
        <v>719</v>
      </c>
      <c r="H16" s="112" t="s">
        <v>829</v>
      </c>
      <c r="I16" s="112" t="s">
        <v>714</v>
      </c>
      <c r="J16" s="112" t="s">
        <v>715</v>
      </c>
      <c r="K16" s="112" t="s">
        <v>715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1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 t="s">
        <v>734</v>
      </c>
      <c r="BF16" s="112" t="s">
        <v>716</v>
      </c>
      <c r="BG16" s="112">
        <v>8</v>
      </c>
      <c r="BH16" s="112" t="s">
        <v>724</v>
      </c>
      <c r="BI16" s="112" t="s">
        <v>715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887</v>
      </c>
      <c r="B17" s="112" t="s">
        <v>100</v>
      </c>
      <c r="C17" s="112" t="s">
        <v>888</v>
      </c>
      <c r="D17" s="112" t="s">
        <v>728</v>
      </c>
      <c r="E17" s="112" t="s">
        <v>710</v>
      </c>
      <c r="F17" s="112" t="s">
        <v>729</v>
      </c>
      <c r="G17" s="112" t="s">
        <v>712</v>
      </c>
      <c r="H17" s="112" t="s">
        <v>829</v>
      </c>
      <c r="I17" s="112" t="s">
        <v>714</v>
      </c>
      <c r="J17" s="112" t="s">
        <v>720</v>
      </c>
      <c r="K17" s="112" t="s">
        <v>714</v>
      </c>
      <c r="L17" s="112" t="s">
        <v>715</v>
      </c>
      <c r="M17" s="112" t="s">
        <v>715</v>
      </c>
      <c r="N17" s="112" t="s">
        <v>889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1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 t="s">
        <v>729</v>
      </c>
      <c r="BZ17" s="112" t="s">
        <v>723</v>
      </c>
      <c r="CA17" s="112">
        <v>26</v>
      </c>
      <c r="CB17" s="112" t="s">
        <v>852</v>
      </c>
      <c r="CC17" s="112" t="s">
        <v>730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890</v>
      </c>
      <c r="B18" s="112" t="s">
        <v>100</v>
      </c>
      <c r="C18" s="112" t="s">
        <v>888</v>
      </c>
      <c r="D18" s="112" t="s">
        <v>741</v>
      </c>
      <c r="E18" s="112" t="s">
        <v>710</v>
      </c>
      <c r="F18" s="112" t="s">
        <v>734</v>
      </c>
      <c r="G18" s="112" t="s">
        <v>712</v>
      </c>
      <c r="H18" s="112" t="s">
        <v>720</v>
      </c>
      <c r="I18" s="112" t="s">
        <v>714</v>
      </c>
      <c r="J18" s="112" t="s">
        <v>715</v>
      </c>
      <c r="K18" s="112" t="s">
        <v>715</v>
      </c>
      <c r="L18" s="112" t="s">
        <v>715</v>
      </c>
      <c r="M18" s="112" t="s">
        <v>715</v>
      </c>
      <c r="N18" s="112" t="s">
        <v>889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1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 t="s">
        <v>734</v>
      </c>
      <c r="BZ18" s="112" t="s">
        <v>723</v>
      </c>
      <c r="CA18" s="112">
        <v>33</v>
      </c>
      <c r="CB18" s="112" t="s">
        <v>852</v>
      </c>
      <c r="CC18" s="112" t="s">
        <v>730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891</v>
      </c>
      <c r="B19" s="112" t="s">
        <v>100</v>
      </c>
      <c r="C19" s="112" t="s">
        <v>888</v>
      </c>
      <c r="D19" s="112" t="s">
        <v>717</v>
      </c>
      <c r="E19" s="112" t="s">
        <v>710</v>
      </c>
      <c r="F19" s="112" t="s">
        <v>731</v>
      </c>
      <c r="G19" s="112" t="s">
        <v>712</v>
      </c>
      <c r="H19" s="112" t="s">
        <v>856</v>
      </c>
      <c r="I19" s="112" t="s">
        <v>714</v>
      </c>
      <c r="J19" s="112" t="s">
        <v>720</v>
      </c>
      <c r="K19" s="112" t="s">
        <v>714</v>
      </c>
      <c r="L19" s="112" t="s">
        <v>722</v>
      </c>
      <c r="M19" s="112" t="s">
        <v>715</v>
      </c>
      <c r="N19" s="112" t="s">
        <v>892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1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 t="s">
        <v>731</v>
      </c>
      <c r="CE19" s="112" t="s">
        <v>716</v>
      </c>
      <c r="CF19" s="112">
        <v>26</v>
      </c>
      <c r="CG19" s="112" t="s">
        <v>857</v>
      </c>
      <c r="CH19" s="112" t="s">
        <v>715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x14ac:dyDescent="0.2">
      <c r="A20" s="112" t="s">
        <v>893</v>
      </c>
      <c r="B20" s="112" t="s">
        <v>100</v>
      </c>
      <c r="C20" s="112" t="s">
        <v>888</v>
      </c>
      <c r="D20" s="112" t="s">
        <v>717</v>
      </c>
      <c r="E20" s="112" t="s">
        <v>710</v>
      </c>
      <c r="F20" s="112" t="s">
        <v>718</v>
      </c>
      <c r="G20" s="112" t="s">
        <v>733</v>
      </c>
      <c r="H20" s="112" t="s">
        <v>720</v>
      </c>
      <c r="I20" s="112" t="s">
        <v>714</v>
      </c>
      <c r="J20" s="112" t="s">
        <v>720</v>
      </c>
      <c r="K20" s="112" t="s">
        <v>727</v>
      </c>
      <c r="L20" s="112" t="s">
        <v>722</v>
      </c>
      <c r="M20" s="112" t="s">
        <v>859</v>
      </c>
      <c r="N20" s="112" t="s">
        <v>715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1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 t="s">
        <v>718</v>
      </c>
      <c r="CE20" s="112" t="s">
        <v>723</v>
      </c>
      <c r="CF20" s="112">
        <v>27</v>
      </c>
      <c r="CG20" s="112" t="s">
        <v>724</v>
      </c>
      <c r="CH20" s="112" t="s">
        <v>715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x14ac:dyDescent="0.2">
      <c r="A21" s="112" t="s">
        <v>894</v>
      </c>
      <c r="B21" s="112" t="s">
        <v>100</v>
      </c>
      <c r="C21" s="112" t="s">
        <v>888</v>
      </c>
      <c r="D21" s="112" t="s">
        <v>717</v>
      </c>
      <c r="E21" s="112" t="s">
        <v>710</v>
      </c>
      <c r="F21" s="112" t="s">
        <v>731</v>
      </c>
      <c r="G21" s="112" t="s">
        <v>712</v>
      </c>
      <c r="H21" s="112" t="s">
        <v>720</v>
      </c>
      <c r="I21" s="112" t="s">
        <v>714</v>
      </c>
      <c r="J21" s="112" t="s">
        <v>715</v>
      </c>
      <c r="K21" s="112" t="s">
        <v>715</v>
      </c>
      <c r="L21" s="112" t="s">
        <v>715</v>
      </c>
      <c r="M21" s="112" t="s">
        <v>715</v>
      </c>
      <c r="N21" s="112" t="s">
        <v>715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1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 t="s">
        <v>731</v>
      </c>
      <c r="BZ21" s="112" t="s">
        <v>723</v>
      </c>
      <c r="CA21" s="112">
        <v>27</v>
      </c>
      <c r="CB21" s="112" t="s">
        <v>852</v>
      </c>
      <c r="CC21" s="112" t="s">
        <v>730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x14ac:dyDescent="0.2">
      <c r="A22" s="112" t="s">
        <v>895</v>
      </c>
      <c r="B22" s="112" t="s">
        <v>100</v>
      </c>
      <c r="C22" s="112" t="s">
        <v>888</v>
      </c>
      <c r="D22" s="112" t="s">
        <v>742</v>
      </c>
      <c r="E22" s="112" t="s">
        <v>748</v>
      </c>
      <c r="F22" s="112" t="s">
        <v>734</v>
      </c>
      <c r="G22" s="112" t="s">
        <v>719</v>
      </c>
      <c r="H22" s="112" t="s">
        <v>713</v>
      </c>
      <c r="I22" s="112" t="s">
        <v>714</v>
      </c>
      <c r="J22" s="112" t="s">
        <v>856</v>
      </c>
      <c r="K22" s="112" t="s">
        <v>714</v>
      </c>
      <c r="L22" s="112" t="s">
        <v>853</v>
      </c>
      <c r="M22" s="112" t="s">
        <v>715</v>
      </c>
      <c r="N22" s="112" t="s">
        <v>715</v>
      </c>
      <c r="O22" s="112">
        <v>0</v>
      </c>
      <c r="P22" s="112">
        <v>0</v>
      </c>
      <c r="Q22" s="112">
        <v>0</v>
      </c>
      <c r="R22" s="112">
        <v>1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 t="s">
        <v>731</v>
      </c>
      <c r="BA22" s="112" t="s">
        <v>716</v>
      </c>
      <c r="BB22" s="112">
        <v>16</v>
      </c>
      <c r="BC22" s="112" t="s">
        <v>857</v>
      </c>
      <c r="BD22" s="112" t="s">
        <v>715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x14ac:dyDescent="0.2">
      <c r="A23" s="112" t="s">
        <v>896</v>
      </c>
      <c r="B23" s="112" t="s">
        <v>100</v>
      </c>
      <c r="C23" s="112" t="s">
        <v>886</v>
      </c>
      <c r="D23" s="112" t="s">
        <v>745</v>
      </c>
      <c r="E23" s="112" t="s">
        <v>13</v>
      </c>
      <c r="F23" s="112" t="s">
        <v>718</v>
      </c>
      <c r="G23" s="112" t="s">
        <v>719</v>
      </c>
      <c r="H23" s="112" t="s">
        <v>720</v>
      </c>
      <c r="I23" s="112" t="s">
        <v>714</v>
      </c>
      <c r="J23" s="112" t="s">
        <v>829</v>
      </c>
      <c r="K23" s="112" t="s">
        <v>715</v>
      </c>
      <c r="L23" s="112" t="s">
        <v>722</v>
      </c>
      <c r="M23" s="112" t="s">
        <v>859</v>
      </c>
      <c r="N23" s="112" t="s">
        <v>715</v>
      </c>
      <c r="O23" s="112">
        <v>1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1</v>
      </c>
      <c r="AH23" s="112">
        <v>1</v>
      </c>
      <c r="AI23" s="112">
        <v>0</v>
      </c>
      <c r="AJ23" s="112">
        <v>0</v>
      </c>
      <c r="AK23" s="112" t="s">
        <v>746</v>
      </c>
      <c r="AL23" s="112" t="s">
        <v>716</v>
      </c>
      <c r="AM23" s="112">
        <v>3</v>
      </c>
      <c r="AN23" s="112" t="s">
        <v>738</v>
      </c>
      <c r="AO23" s="112" t="s">
        <v>730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 t="s">
        <v>746</v>
      </c>
      <c r="DX23" s="112" t="s">
        <v>799</v>
      </c>
      <c r="DY23" s="112">
        <v>3</v>
      </c>
      <c r="DZ23" s="112" t="s">
        <v>738</v>
      </c>
      <c r="EA23" s="112" t="s">
        <v>730</v>
      </c>
      <c r="EB23" s="112" t="s">
        <v>736</v>
      </c>
      <c r="EC23" s="112" t="s">
        <v>723</v>
      </c>
      <c r="ED23" s="112">
        <v>4</v>
      </c>
      <c r="EE23" s="112" t="s">
        <v>738</v>
      </c>
      <c r="EF23" s="112" t="s">
        <v>715</v>
      </c>
    </row>
    <row r="24" spans="1:136" customFormat="1" x14ac:dyDescent="0.2">
      <c r="A24" s="112" t="s">
        <v>897</v>
      </c>
      <c r="B24" s="112" t="s">
        <v>100</v>
      </c>
      <c r="C24" s="112" t="s">
        <v>888</v>
      </c>
      <c r="D24" s="112" t="s">
        <v>717</v>
      </c>
      <c r="E24" s="112" t="s">
        <v>710</v>
      </c>
      <c r="F24" s="112" t="s">
        <v>726</v>
      </c>
      <c r="G24" s="112" t="s">
        <v>712</v>
      </c>
      <c r="H24" s="112" t="s">
        <v>713</v>
      </c>
      <c r="I24" s="112" t="s">
        <v>714</v>
      </c>
      <c r="J24" s="112" t="s">
        <v>713</v>
      </c>
      <c r="K24" s="112" t="s">
        <v>727</v>
      </c>
      <c r="L24" s="112" t="s">
        <v>722</v>
      </c>
      <c r="M24" s="112" t="s">
        <v>860</v>
      </c>
      <c r="N24" s="112" t="s">
        <v>715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1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 t="s">
        <v>726</v>
      </c>
      <c r="DD24" s="112" t="s">
        <v>723</v>
      </c>
      <c r="DE24" s="112">
        <v>12</v>
      </c>
      <c r="DF24" s="112" t="s">
        <v>852</v>
      </c>
      <c r="DG24" s="112" t="s">
        <v>831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x14ac:dyDescent="0.2">
      <c r="A25" s="112" t="s">
        <v>898</v>
      </c>
      <c r="B25" s="112" t="s">
        <v>100</v>
      </c>
      <c r="C25" s="112" t="s">
        <v>888</v>
      </c>
      <c r="D25" s="112" t="s">
        <v>741</v>
      </c>
      <c r="E25" s="112" t="s">
        <v>710</v>
      </c>
      <c r="F25" s="112" t="s">
        <v>734</v>
      </c>
      <c r="G25" s="112" t="s">
        <v>712</v>
      </c>
      <c r="H25" s="112" t="s">
        <v>720</v>
      </c>
      <c r="I25" s="112" t="s">
        <v>714</v>
      </c>
      <c r="J25" s="112" t="s">
        <v>720</v>
      </c>
      <c r="K25" s="112" t="s">
        <v>714</v>
      </c>
      <c r="L25" s="112" t="s">
        <v>722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1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 t="s">
        <v>731</v>
      </c>
      <c r="BZ25" s="112" t="s">
        <v>723</v>
      </c>
      <c r="CA25" s="112">
        <v>31</v>
      </c>
      <c r="CB25" s="112" t="s">
        <v>852</v>
      </c>
      <c r="CC25" s="112" t="s">
        <v>715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x14ac:dyDescent="0.2">
      <c r="A26" s="112" t="s">
        <v>899</v>
      </c>
      <c r="B26" s="112" t="s">
        <v>100</v>
      </c>
      <c r="C26" s="112" t="s">
        <v>886</v>
      </c>
      <c r="D26" s="112" t="s">
        <v>741</v>
      </c>
      <c r="E26" s="112" t="s">
        <v>710</v>
      </c>
      <c r="F26" s="112" t="s">
        <v>729</v>
      </c>
      <c r="G26" s="112" t="s">
        <v>712</v>
      </c>
      <c r="H26" s="112" t="s">
        <v>856</v>
      </c>
      <c r="I26" s="112" t="s">
        <v>714</v>
      </c>
      <c r="J26" s="112" t="s">
        <v>721</v>
      </c>
      <c r="K26" s="112" t="s">
        <v>714</v>
      </c>
      <c r="L26" s="112" t="s">
        <v>722</v>
      </c>
      <c r="M26" s="112" t="s">
        <v>715</v>
      </c>
      <c r="N26" s="112" t="s">
        <v>900</v>
      </c>
      <c r="O26" s="112">
        <v>0</v>
      </c>
      <c r="P26" s="112">
        <v>1</v>
      </c>
      <c r="Q26" s="112">
        <v>1</v>
      </c>
      <c r="R26" s="112">
        <v>0</v>
      </c>
      <c r="S26" s="112">
        <v>1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 t="s">
        <v>729</v>
      </c>
      <c r="AQ26" s="112" t="s">
        <v>723</v>
      </c>
      <c r="AR26" s="112">
        <v>18</v>
      </c>
      <c r="AS26" s="112" t="s">
        <v>852</v>
      </c>
      <c r="AT26" s="112" t="s">
        <v>715</v>
      </c>
      <c r="AU26" s="112" t="s">
        <v>729</v>
      </c>
      <c r="AV26" s="112" t="s">
        <v>723</v>
      </c>
      <c r="AW26" s="112">
        <v>8</v>
      </c>
      <c r="AX26" s="112" t="s">
        <v>852</v>
      </c>
      <c r="AY26" s="112" t="s">
        <v>715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 t="s">
        <v>729</v>
      </c>
      <c r="BF26" s="112" t="s">
        <v>723</v>
      </c>
      <c r="BG26" s="112">
        <v>2</v>
      </c>
      <c r="BH26" s="112" t="s">
        <v>738</v>
      </c>
      <c r="BI26" s="112" t="s">
        <v>715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901</v>
      </c>
      <c r="B27" s="112" t="s">
        <v>100</v>
      </c>
      <c r="C27" s="112" t="s">
        <v>888</v>
      </c>
      <c r="D27" s="112" t="s">
        <v>739</v>
      </c>
      <c r="E27" s="112" t="s">
        <v>710</v>
      </c>
      <c r="F27" s="112" t="s">
        <v>734</v>
      </c>
      <c r="G27" s="112" t="s">
        <v>733</v>
      </c>
      <c r="H27" s="112" t="s">
        <v>715</v>
      </c>
      <c r="I27" s="112" t="s">
        <v>715</v>
      </c>
      <c r="J27" s="112" t="s">
        <v>713</v>
      </c>
      <c r="K27" s="112" t="s">
        <v>727</v>
      </c>
      <c r="L27" s="112" t="s">
        <v>722</v>
      </c>
      <c r="M27" s="112" t="s">
        <v>715</v>
      </c>
      <c r="N27" s="112" t="s">
        <v>715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1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 t="s">
        <v>734</v>
      </c>
      <c r="DX27" s="112" t="s">
        <v>799</v>
      </c>
      <c r="DY27" s="112">
        <v>25</v>
      </c>
      <c r="DZ27" s="112" t="s">
        <v>724</v>
      </c>
      <c r="EA27" s="112" t="s">
        <v>715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902</v>
      </c>
      <c r="B28" s="112" t="s">
        <v>100</v>
      </c>
      <c r="C28" s="112" t="s">
        <v>888</v>
      </c>
      <c r="D28" s="112" t="s">
        <v>741</v>
      </c>
      <c r="E28" s="112" t="s">
        <v>13</v>
      </c>
      <c r="F28" s="112" t="s">
        <v>734</v>
      </c>
      <c r="G28" s="112" t="s">
        <v>712</v>
      </c>
      <c r="H28" s="112" t="s">
        <v>856</v>
      </c>
      <c r="I28" s="112" t="s">
        <v>714</v>
      </c>
      <c r="J28" s="112" t="s">
        <v>856</v>
      </c>
      <c r="K28" s="112" t="s">
        <v>715</v>
      </c>
      <c r="L28" s="112" t="s">
        <v>715</v>
      </c>
      <c r="M28" s="112" t="s">
        <v>715</v>
      </c>
      <c r="N28" s="112" t="s">
        <v>715</v>
      </c>
      <c r="O28" s="112">
        <v>1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 t="s">
        <v>734</v>
      </c>
      <c r="AL28" s="112" t="s">
        <v>743</v>
      </c>
      <c r="AM28" s="112">
        <v>15</v>
      </c>
      <c r="AN28" s="112" t="s">
        <v>732</v>
      </c>
      <c r="AO28" s="112" t="s">
        <v>715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x14ac:dyDescent="0.2">
      <c r="A29" s="112" t="s">
        <v>903</v>
      </c>
      <c r="B29" s="112" t="s">
        <v>100</v>
      </c>
      <c r="C29" s="112" t="s">
        <v>886</v>
      </c>
      <c r="D29" s="112" t="s">
        <v>742</v>
      </c>
      <c r="E29" s="112" t="s">
        <v>710</v>
      </c>
      <c r="F29" s="112" t="s">
        <v>734</v>
      </c>
      <c r="G29" s="112" t="s">
        <v>712</v>
      </c>
      <c r="H29" s="112" t="s">
        <v>829</v>
      </c>
      <c r="I29" s="112" t="s">
        <v>714</v>
      </c>
      <c r="J29" s="112" t="s">
        <v>721</v>
      </c>
      <c r="K29" s="112" t="s">
        <v>714</v>
      </c>
      <c r="L29" s="112" t="s">
        <v>722</v>
      </c>
      <c r="M29" s="112" t="s">
        <v>715</v>
      </c>
      <c r="N29" s="112" t="s">
        <v>715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1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 t="s">
        <v>734</v>
      </c>
      <c r="DD29" s="112" t="s">
        <v>723</v>
      </c>
      <c r="DE29" s="112">
        <v>7</v>
      </c>
      <c r="DF29" s="112" t="s">
        <v>724</v>
      </c>
      <c r="DG29" s="112" t="s">
        <v>715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x14ac:dyDescent="0.2">
      <c r="A30" s="112" t="s">
        <v>904</v>
      </c>
      <c r="B30" s="112" t="s">
        <v>100</v>
      </c>
      <c r="C30" s="112" t="s">
        <v>888</v>
      </c>
      <c r="D30" s="112" t="s">
        <v>745</v>
      </c>
      <c r="E30" s="112" t="s">
        <v>710</v>
      </c>
      <c r="F30" s="112" t="s">
        <v>736</v>
      </c>
      <c r="G30" s="112" t="s">
        <v>719</v>
      </c>
      <c r="H30" s="112" t="s">
        <v>713</v>
      </c>
      <c r="I30" s="112" t="s">
        <v>714</v>
      </c>
      <c r="J30" s="112" t="s">
        <v>715</v>
      </c>
      <c r="K30" s="112" t="s">
        <v>715</v>
      </c>
      <c r="L30" s="112" t="s">
        <v>715</v>
      </c>
      <c r="M30" s="112" t="s">
        <v>715</v>
      </c>
      <c r="N30" s="112" t="s">
        <v>862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1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 t="s">
        <v>736</v>
      </c>
      <c r="CO30" s="112" t="s">
        <v>723</v>
      </c>
      <c r="CP30" s="112">
        <v>1</v>
      </c>
      <c r="CQ30" s="112" t="s">
        <v>852</v>
      </c>
      <c r="CR30" s="112" t="s">
        <v>715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x14ac:dyDescent="0.2">
      <c r="A31" s="112" t="s">
        <v>905</v>
      </c>
      <c r="B31" s="112" t="s">
        <v>100</v>
      </c>
      <c r="C31" s="112" t="s">
        <v>888</v>
      </c>
      <c r="D31" s="112" t="s">
        <v>747</v>
      </c>
      <c r="E31" s="112" t="s">
        <v>710</v>
      </c>
      <c r="F31" s="112" t="s">
        <v>734</v>
      </c>
      <c r="G31" s="112" t="s">
        <v>712</v>
      </c>
      <c r="H31" s="112" t="s">
        <v>720</v>
      </c>
      <c r="I31" s="112" t="s">
        <v>714</v>
      </c>
      <c r="J31" s="112" t="s">
        <v>829</v>
      </c>
      <c r="K31" s="112" t="s">
        <v>714</v>
      </c>
      <c r="L31" s="112" t="s">
        <v>715</v>
      </c>
      <c r="M31" s="112" t="s">
        <v>860</v>
      </c>
      <c r="N31" s="112" t="s">
        <v>715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1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 t="s">
        <v>734</v>
      </c>
      <c r="CJ31" s="112" t="s">
        <v>716</v>
      </c>
      <c r="CK31" s="112">
        <v>39</v>
      </c>
      <c r="CL31" s="112" t="s">
        <v>852</v>
      </c>
      <c r="CM31" s="112" t="s">
        <v>715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x14ac:dyDescent="0.2">
      <c r="A32" s="112" t="s">
        <v>906</v>
      </c>
      <c r="B32" s="112" t="s">
        <v>100</v>
      </c>
      <c r="C32" s="112" t="s">
        <v>888</v>
      </c>
      <c r="D32" s="112" t="s">
        <v>728</v>
      </c>
      <c r="E32" s="112" t="s">
        <v>710</v>
      </c>
      <c r="F32" s="112" t="s">
        <v>711</v>
      </c>
      <c r="G32" s="112" t="s">
        <v>712</v>
      </c>
      <c r="H32" s="112" t="s">
        <v>713</v>
      </c>
      <c r="I32" s="112" t="s">
        <v>714</v>
      </c>
      <c r="J32" s="112" t="s">
        <v>715</v>
      </c>
      <c r="K32" s="112" t="s">
        <v>715</v>
      </c>
      <c r="L32" s="112" t="s">
        <v>715</v>
      </c>
      <c r="M32" s="112" t="s">
        <v>715</v>
      </c>
      <c r="N32" s="112" t="s">
        <v>715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1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 t="s">
        <v>711</v>
      </c>
      <c r="DI32" s="112" t="s">
        <v>723</v>
      </c>
      <c r="DJ32" s="112">
        <v>33</v>
      </c>
      <c r="DK32" s="112" t="s">
        <v>852</v>
      </c>
      <c r="DL32" s="112" t="s">
        <v>715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x14ac:dyDescent="0.2">
      <c r="A33" s="112" t="s">
        <v>907</v>
      </c>
      <c r="B33" s="112" t="s">
        <v>100</v>
      </c>
      <c r="C33" s="112" t="s">
        <v>888</v>
      </c>
      <c r="D33" s="112" t="s">
        <v>741</v>
      </c>
      <c r="E33" s="112" t="s">
        <v>710</v>
      </c>
      <c r="F33" s="112" t="s">
        <v>734</v>
      </c>
      <c r="G33" s="112" t="s">
        <v>712</v>
      </c>
      <c r="H33" s="112" t="s">
        <v>720</v>
      </c>
      <c r="I33" s="112" t="s">
        <v>714</v>
      </c>
      <c r="J33" s="112" t="s">
        <v>715</v>
      </c>
      <c r="K33" s="112" t="s">
        <v>715</v>
      </c>
      <c r="L33" s="112" t="s">
        <v>715</v>
      </c>
      <c r="M33" s="112" t="s">
        <v>715</v>
      </c>
      <c r="N33" s="112" t="s">
        <v>715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1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 t="s">
        <v>734</v>
      </c>
      <c r="DI33" s="112" t="s">
        <v>723</v>
      </c>
      <c r="DJ33" s="112">
        <v>33</v>
      </c>
      <c r="DK33" s="112" t="s">
        <v>852</v>
      </c>
      <c r="DL33" s="112" t="s">
        <v>715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x14ac:dyDescent="0.2">
      <c r="A34" s="112" t="s">
        <v>908</v>
      </c>
      <c r="B34" s="112" t="s">
        <v>100</v>
      </c>
      <c r="C34" s="112" t="s">
        <v>886</v>
      </c>
      <c r="D34" s="112" t="s">
        <v>742</v>
      </c>
      <c r="E34" s="112" t="s">
        <v>13</v>
      </c>
      <c r="F34" s="112" t="s">
        <v>729</v>
      </c>
      <c r="G34" s="112" t="s">
        <v>719</v>
      </c>
      <c r="H34" s="112" t="s">
        <v>713</v>
      </c>
      <c r="I34" s="112" t="s">
        <v>714</v>
      </c>
      <c r="J34" s="112" t="s">
        <v>713</v>
      </c>
      <c r="K34" s="112" t="s">
        <v>714</v>
      </c>
      <c r="L34" s="112" t="s">
        <v>722</v>
      </c>
      <c r="M34" s="112" t="s">
        <v>715</v>
      </c>
      <c r="N34" s="112" t="s">
        <v>715</v>
      </c>
      <c r="O34" s="112">
        <v>1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 t="s">
        <v>729</v>
      </c>
      <c r="AL34" s="112" t="s">
        <v>799</v>
      </c>
      <c r="AM34" s="112">
        <v>17</v>
      </c>
      <c r="AN34" s="112" t="s">
        <v>732</v>
      </c>
      <c r="AO34" s="112" t="s">
        <v>715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0</v>
      </c>
      <c r="CA34" s="112">
        <v>0</v>
      </c>
      <c r="CB34" s="112">
        <v>0</v>
      </c>
      <c r="CC34" s="112">
        <v>0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x14ac:dyDescent="0.2">
      <c r="A35" s="112" t="s">
        <v>909</v>
      </c>
      <c r="B35" s="112" t="s">
        <v>100</v>
      </c>
      <c r="C35" s="112" t="s">
        <v>886</v>
      </c>
      <c r="D35" s="112" t="s">
        <v>747</v>
      </c>
      <c r="E35" s="112" t="s">
        <v>13</v>
      </c>
      <c r="F35" s="112" t="s">
        <v>734</v>
      </c>
      <c r="G35" s="112" t="s">
        <v>712</v>
      </c>
      <c r="H35" s="112" t="s">
        <v>720</v>
      </c>
      <c r="I35" s="112" t="s">
        <v>714</v>
      </c>
      <c r="J35" s="112" t="s">
        <v>715</v>
      </c>
      <c r="K35" s="112" t="s">
        <v>715</v>
      </c>
      <c r="L35" s="112" t="s">
        <v>715</v>
      </c>
      <c r="M35" s="112" t="s">
        <v>715</v>
      </c>
      <c r="N35" s="112" t="s">
        <v>900</v>
      </c>
      <c r="O35" s="112">
        <v>1</v>
      </c>
      <c r="P35" s="112">
        <v>0</v>
      </c>
      <c r="Q35" s="112">
        <v>0</v>
      </c>
      <c r="R35" s="112">
        <v>0</v>
      </c>
      <c r="S35" s="112">
        <v>1</v>
      </c>
      <c r="T35" s="112">
        <v>1</v>
      </c>
      <c r="U35" s="112">
        <v>0</v>
      </c>
      <c r="V35" s="112">
        <v>0</v>
      </c>
      <c r="W35" s="112">
        <v>0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 t="s">
        <v>734</v>
      </c>
      <c r="AL35" s="112" t="s">
        <v>723</v>
      </c>
      <c r="AM35" s="112">
        <v>18</v>
      </c>
      <c r="AN35" s="112" t="s">
        <v>732</v>
      </c>
      <c r="AO35" s="112" t="s">
        <v>730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 t="s">
        <v>734</v>
      </c>
      <c r="BF35" s="112" t="s">
        <v>723</v>
      </c>
      <c r="BG35" s="112">
        <v>4</v>
      </c>
      <c r="BH35" s="112" t="s">
        <v>724</v>
      </c>
      <c r="BI35" s="112" t="s">
        <v>715</v>
      </c>
      <c r="BJ35" s="112" t="s">
        <v>734</v>
      </c>
      <c r="BK35" s="112" t="s">
        <v>723</v>
      </c>
      <c r="BL35" s="112">
        <v>2</v>
      </c>
      <c r="BM35" s="112" t="s">
        <v>724</v>
      </c>
      <c r="BN35" s="112" t="s">
        <v>715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0</v>
      </c>
      <c r="CA35" s="112">
        <v>0</v>
      </c>
      <c r="CB35" s="112">
        <v>0</v>
      </c>
      <c r="CC35" s="112">
        <v>0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>
        <v>0</v>
      </c>
      <c r="DS35" s="112">
        <v>0</v>
      </c>
      <c r="DT35" s="112">
        <v>0</v>
      </c>
      <c r="DU35" s="112">
        <v>0</v>
      </c>
      <c r="DV35" s="112">
        <v>0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x14ac:dyDescent="0.2">
      <c r="A36" s="112" t="s">
        <v>910</v>
      </c>
      <c r="B36" s="112" t="s">
        <v>100</v>
      </c>
      <c r="C36" s="112" t="s">
        <v>886</v>
      </c>
      <c r="D36" s="112" t="s">
        <v>742</v>
      </c>
      <c r="E36" s="112" t="s">
        <v>854</v>
      </c>
      <c r="F36" s="112" t="s">
        <v>729</v>
      </c>
      <c r="G36" s="112" t="s">
        <v>712</v>
      </c>
      <c r="H36" s="112" t="s">
        <v>720</v>
      </c>
      <c r="I36" s="112" t="s">
        <v>714</v>
      </c>
      <c r="J36" s="112" t="s">
        <v>720</v>
      </c>
      <c r="K36" s="112" t="s">
        <v>714</v>
      </c>
      <c r="L36" s="112" t="s">
        <v>722</v>
      </c>
      <c r="M36" s="112" t="s">
        <v>715</v>
      </c>
      <c r="N36" s="112" t="s">
        <v>715</v>
      </c>
      <c r="O36" s="112">
        <v>1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 t="s">
        <v>729</v>
      </c>
      <c r="AL36" s="112" t="s">
        <v>799</v>
      </c>
      <c r="AM36" s="112">
        <v>17</v>
      </c>
      <c r="AN36" s="112" t="s">
        <v>732</v>
      </c>
      <c r="AO36" s="112" t="s">
        <v>715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>
        <v>0</v>
      </c>
      <c r="CY36" s="112">
        <v>0</v>
      </c>
      <c r="CZ36" s="112">
        <v>0</v>
      </c>
      <c r="DA36" s="112">
        <v>0</v>
      </c>
      <c r="DB36" s="112">
        <v>0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>
        <v>0</v>
      </c>
      <c r="DI36" s="112">
        <v>0</v>
      </c>
      <c r="DJ36" s="112">
        <v>0</v>
      </c>
      <c r="DK36" s="112">
        <v>0</v>
      </c>
      <c r="DL36" s="112">
        <v>0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x14ac:dyDescent="0.2">
      <c r="A37" s="112" t="s">
        <v>911</v>
      </c>
      <c r="B37" s="112" t="s">
        <v>100</v>
      </c>
      <c r="C37" s="112" t="s">
        <v>888</v>
      </c>
      <c r="D37" s="112" t="s">
        <v>717</v>
      </c>
      <c r="E37" s="112" t="s">
        <v>710</v>
      </c>
      <c r="F37" s="112" t="s">
        <v>726</v>
      </c>
      <c r="G37" s="112" t="s">
        <v>733</v>
      </c>
      <c r="H37" s="112" t="s">
        <v>720</v>
      </c>
      <c r="I37" s="112" t="s">
        <v>714</v>
      </c>
      <c r="J37" s="112" t="s">
        <v>713</v>
      </c>
      <c r="K37" s="112" t="s">
        <v>714</v>
      </c>
      <c r="L37" s="112" t="s">
        <v>722</v>
      </c>
      <c r="M37" s="112" t="s">
        <v>715</v>
      </c>
      <c r="N37" s="112" t="s">
        <v>715</v>
      </c>
      <c r="O37" s="112">
        <v>0</v>
      </c>
      <c r="P37" s="112">
        <v>0</v>
      </c>
      <c r="Q37" s="112">
        <v>0</v>
      </c>
      <c r="R37" s="112">
        <v>1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 t="s">
        <v>726</v>
      </c>
      <c r="BA37" s="112" t="s">
        <v>723</v>
      </c>
      <c r="BB37" s="112">
        <v>1</v>
      </c>
      <c r="BC37" s="112" t="s">
        <v>855</v>
      </c>
      <c r="BD37" s="112" t="s">
        <v>715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>
        <v>0</v>
      </c>
      <c r="DI37" s="112">
        <v>0</v>
      </c>
      <c r="DJ37" s="112">
        <v>0</v>
      </c>
      <c r="DK37" s="112">
        <v>0</v>
      </c>
      <c r="DL37" s="112">
        <v>0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>
        <v>0</v>
      </c>
      <c r="DX37" s="112">
        <v>0</v>
      </c>
      <c r="DY37" s="112">
        <v>0</v>
      </c>
      <c r="DZ37" s="112">
        <v>0</v>
      </c>
      <c r="EA37" s="112">
        <v>0</v>
      </c>
      <c r="EB37" s="112">
        <v>0</v>
      </c>
      <c r="EC37" s="112">
        <v>0</v>
      </c>
      <c r="ED37" s="112">
        <v>0</v>
      </c>
      <c r="EE37" s="112">
        <v>0</v>
      </c>
      <c r="EF37" s="112">
        <v>0</v>
      </c>
    </row>
    <row r="38" spans="1:136" customFormat="1" x14ac:dyDescent="0.2">
      <c r="A38" s="112" t="s">
        <v>912</v>
      </c>
      <c r="B38" s="112" t="s">
        <v>100</v>
      </c>
      <c r="C38" s="112" t="s">
        <v>888</v>
      </c>
      <c r="D38" s="112" t="s">
        <v>717</v>
      </c>
      <c r="E38" s="112" t="s">
        <v>710</v>
      </c>
      <c r="F38" s="112" t="s">
        <v>731</v>
      </c>
      <c r="G38" s="112" t="s">
        <v>733</v>
      </c>
      <c r="H38" s="112" t="s">
        <v>713</v>
      </c>
      <c r="I38" s="112" t="s">
        <v>727</v>
      </c>
      <c r="J38" s="112" t="s">
        <v>720</v>
      </c>
      <c r="K38" s="112" t="s">
        <v>727</v>
      </c>
      <c r="L38" s="112" t="s">
        <v>722</v>
      </c>
      <c r="M38" s="112" t="s">
        <v>715</v>
      </c>
      <c r="N38" s="112" t="s">
        <v>715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1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>
        <v>0</v>
      </c>
      <c r="DX38" s="112">
        <v>0</v>
      </c>
      <c r="DY38" s="112">
        <v>0</v>
      </c>
      <c r="DZ38" s="112">
        <v>0</v>
      </c>
      <c r="EA38" s="112">
        <v>0</v>
      </c>
      <c r="EB38" s="112" t="s">
        <v>746</v>
      </c>
      <c r="EC38" s="112" t="s">
        <v>723</v>
      </c>
      <c r="ED38" s="112">
        <v>18</v>
      </c>
      <c r="EE38" s="112" t="s">
        <v>724</v>
      </c>
      <c r="EF38" s="112" t="s">
        <v>715</v>
      </c>
    </row>
    <row r="39" spans="1:136" customFormat="1" x14ac:dyDescent="0.2">
      <c r="A39" s="112" t="s">
        <v>913</v>
      </c>
      <c r="B39" s="112" t="s">
        <v>100</v>
      </c>
      <c r="C39" s="112" t="s">
        <v>888</v>
      </c>
      <c r="D39" s="112" t="s">
        <v>725</v>
      </c>
      <c r="E39" s="112" t="s">
        <v>13</v>
      </c>
      <c r="F39" s="112" t="s">
        <v>718</v>
      </c>
      <c r="G39" s="112" t="s">
        <v>719</v>
      </c>
      <c r="H39" s="112" t="s">
        <v>720</v>
      </c>
      <c r="I39" s="112" t="s">
        <v>714</v>
      </c>
      <c r="J39" s="112" t="s">
        <v>715</v>
      </c>
      <c r="K39" s="112" t="s">
        <v>715</v>
      </c>
      <c r="L39" s="112" t="s">
        <v>715</v>
      </c>
      <c r="M39" s="112" t="s">
        <v>715</v>
      </c>
      <c r="N39" s="112" t="s">
        <v>715</v>
      </c>
      <c r="O39" s="112">
        <v>1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 t="s">
        <v>718</v>
      </c>
      <c r="AL39" s="112" t="s">
        <v>723</v>
      </c>
      <c r="AM39" s="112">
        <v>1</v>
      </c>
      <c r="AN39" s="112" t="s">
        <v>732</v>
      </c>
      <c r="AO39" s="112" t="s">
        <v>715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0</v>
      </c>
      <c r="CA39" s="112">
        <v>0</v>
      </c>
      <c r="CB39" s="112">
        <v>0</v>
      </c>
      <c r="CC39" s="112">
        <v>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>
        <v>0</v>
      </c>
      <c r="CT39" s="112">
        <v>0</v>
      </c>
      <c r="CU39" s="112">
        <v>0</v>
      </c>
      <c r="CV39" s="112">
        <v>0</v>
      </c>
      <c r="CW39" s="112">
        <v>0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>
        <v>0</v>
      </c>
      <c r="DI39" s="112">
        <v>0</v>
      </c>
      <c r="DJ39" s="112">
        <v>0</v>
      </c>
      <c r="DK39" s="112">
        <v>0</v>
      </c>
      <c r="DL39" s="112">
        <v>0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x14ac:dyDescent="0.2">
      <c r="A40" s="112" t="s">
        <v>914</v>
      </c>
      <c r="B40" s="112" t="s">
        <v>100</v>
      </c>
      <c r="C40" s="112" t="s">
        <v>888</v>
      </c>
      <c r="D40" s="112" t="s">
        <v>742</v>
      </c>
      <c r="E40" s="112" t="s">
        <v>13</v>
      </c>
      <c r="F40" s="112" t="s">
        <v>729</v>
      </c>
      <c r="G40" s="112" t="s">
        <v>733</v>
      </c>
      <c r="H40" s="112" t="s">
        <v>720</v>
      </c>
      <c r="I40" s="112" t="s">
        <v>714</v>
      </c>
      <c r="J40" s="112" t="s">
        <v>720</v>
      </c>
      <c r="K40" s="112" t="s">
        <v>714</v>
      </c>
      <c r="L40" s="112" t="s">
        <v>722</v>
      </c>
      <c r="M40" s="112" t="s">
        <v>715</v>
      </c>
      <c r="N40" s="112" t="s">
        <v>715</v>
      </c>
      <c r="O40" s="112">
        <v>1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 t="s">
        <v>729</v>
      </c>
      <c r="AL40" s="112" t="s">
        <v>723</v>
      </c>
      <c r="AM40" s="112">
        <v>21</v>
      </c>
      <c r="AN40" s="112" t="s">
        <v>732</v>
      </c>
      <c r="AO40" s="112" t="s">
        <v>715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0</v>
      </c>
      <c r="CA40" s="112">
        <v>0</v>
      </c>
      <c r="CB40" s="112">
        <v>0</v>
      </c>
      <c r="CC40" s="112">
        <v>0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>
        <v>0</v>
      </c>
      <c r="DX40" s="112">
        <v>0</v>
      </c>
      <c r="DY40" s="112">
        <v>0</v>
      </c>
      <c r="DZ40" s="112">
        <v>0</v>
      </c>
      <c r="EA40" s="112">
        <v>0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x14ac:dyDescent="0.2">
      <c r="A41" s="112" t="s">
        <v>915</v>
      </c>
      <c r="B41" s="112" t="s">
        <v>100</v>
      </c>
      <c r="C41" s="112" t="s">
        <v>888</v>
      </c>
      <c r="D41" s="112" t="s">
        <v>717</v>
      </c>
      <c r="E41" s="112" t="s">
        <v>13</v>
      </c>
      <c r="F41" s="112" t="s">
        <v>731</v>
      </c>
      <c r="G41" s="112" t="s">
        <v>733</v>
      </c>
      <c r="H41" s="112" t="s">
        <v>713</v>
      </c>
      <c r="I41" s="112" t="s">
        <v>714</v>
      </c>
      <c r="J41" s="112" t="s">
        <v>721</v>
      </c>
      <c r="K41" s="112" t="s">
        <v>714</v>
      </c>
      <c r="L41" s="112" t="s">
        <v>722</v>
      </c>
      <c r="M41" s="112" t="s">
        <v>715</v>
      </c>
      <c r="N41" s="112" t="s">
        <v>715</v>
      </c>
      <c r="O41" s="112">
        <v>1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 t="s">
        <v>731</v>
      </c>
      <c r="AL41" s="112" t="s">
        <v>723</v>
      </c>
      <c r="AM41" s="112">
        <v>23</v>
      </c>
      <c r="AN41" s="112" t="s">
        <v>732</v>
      </c>
      <c r="AO41" s="112" t="s">
        <v>715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>
        <v>0</v>
      </c>
      <c r="DI41" s="112">
        <v>0</v>
      </c>
      <c r="DJ41" s="112">
        <v>0</v>
      </c>
      <c r="DK41" s="112">
        <v>0</v>
      </c>
      <c r="DL41" s="112">
        <v>0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x14ac:dyDescent="0.2">
      <c r="A42" s="112" t="s">
        <v>916</v>
      </c>
      <c r="B42" s="112" t="s">
        <v>100</v>
      </c>
      <c r="C42" s="112" t="s">
        <v>888</v>
      </c>
      <c r="D42" s="112" t="s">
        <v>739</v>
      </c>
      <c r="E42" s="112" t="s">
        <v>13</v>
      </c>
      <c r="F42" s="112" t="s">
        <v>711</v>
      </c>
      <c r="G42" s="112" t="s">
        <v>733</v>
      </c>
      <c r="H42" s="112" t="s">
        <v>720</v>
      </c>
      <c r="I42" s="112" t="s">
        <v>714</v>
      </c>
      <c r="J42" s="112" t="s">
        <v>715</v>
      </c>
      <c r="K42" s="112" t="s">
        <v>715</v>
      </c>
      <c r="L42" s="112" t="s">
        <v>715</v>
      </c>
      <c r="M42" s="112" t="s">
        <v>715</v>
      </c>
      <c r="N42" s="112" t="s">
        <v>715</v>
      </c>
      <c r="O42" s="112">
        <v>1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 t="s">
        <v>711</v>
      </c>
      <c r="AL42" s="112" t="s">
        <v>799</v>
      </c>
      <c r="AM42" s="112">
        <v>20</v>
      </c>
      <c r="AN42" s="112" t="s">
        <v>732</v>
      </c>
      <c r="AO42" s="112" t="s">
        <v>715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>
        <v>0</v>
      </c>
      <c r="CY42" s="112">
        <v>0</v>
      </c>
      <c r="CZ42" s="112">
        <v>0</v>
      </c>
      <c r="DA42" s="112">
        <v>0</v>
      </c>
      <c r="DB42" s="112">
        <v>0</v>
      </c>
      <c r="DC42" s="112">
        <v>0</v>
      </c>
      <c r="DD42" s="112">
        <v>0</v>
      </c>
      <c r="DE42" s="112">
        <v>0</v>
      </c>
      <c r="DF42" s="112">
        <v>0</v>
      </c>
      <c r="DG42" s="112">
        <v>0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x14ac:dyDescent="0.2">
      <c r="A43" s="112" t="s">
        <v>917</v>
      </c>
      <c r="B43" s="112" t="s">
        <v>100</v>
      </c>
      <c r="C43" s="112" t="s">
        <v>888</v>
      </c>
      <c r="D43" s="112" t="s">
        <v>728</v>
      </c>
      <c r="E43" s="112" t="s">
        <v>13</v>
      </c>
      <c r="F43" s="112" t="s">
        <v>711</v>
      </c>
      <c r="G43" s="112" t="s">
        <v>712</v>
      </c>
      <c r="H43" s="112" t="s">
        <v>829</v>
      </c>
      <c r="I43" s="112" t="s">
        <v>714</v>
      </c>
      <c r="J43" s="112" t="s">
        <v>829</v>
      </c>
      <c r="K43" s="112" t="s">
        <v>714</v>
      </c>
      <c r="L43" s="112" t="s">
        <v>722</v>
      </c>
      <c r="M43" s="112" t="s">
        <v>715</v>
      </c>
      <c r="N43" s="112" t="s">
        <v>715</v>
      </c>
      <c r="O43" s="112">
        <v>1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 t="s">
        <v>711</v>
      </c>
      <c r="AL43" s="112" t="s">
        <v>723</v>
      </c>
      <c r="AM43" s="112">
        <v>20</v>
      </c>
      <c r="AN43" s="112" t="s">
        <v>732</v>
      </c>
      <c r="AO43" s="112" t="s">
        <v>715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0</v>
      </c>
      <c r="CA43" s="112">
        <v>0</v>
      </c>
      <c r="CB43" s="112">
        <v>0</v>
      </c>
      <c r="CC43" s="112">
        <v>0</v>
      </c>
      <c r="CD43" s="112">
        <v>0</v>
      </c>
      <c r="CE43" s="112">
        <v>0</v>
      </c>
      <c r="CF43" s="112">
        <v>0</v>
      </c>
      <c r="CG43" s="112">
        <v>0</v>
      </c>
      <c r="CH43" s="112">
        <v>0</v>
      </c>
      <c r="CI43" s="112">
        <v>0</v>
      </c>
      <c r="CJ43" s="112">
        <v>0</v>
      </c>
      <c r="CK43" s="112">
        <v>0</v>
      </c>
      <c r="CL43" s="112">
        <v>0</v>
      </c>
      <c r="CM43" s="112">
        <v>0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>
        <v>0</v>
      </c>
      <c r="DD43" s="112">
        <v>0</v>
      </c>
      <c r="DE43" s="112">
        <v>0</v>
      </c>
      <c r="DF43" s="112">
        <v>0</v>
      </c>
      <c r="DG43" s="112">
        <v>0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x14ac:dyDescent="0.2">
      <c r="A44" s="112" t="s">
        <v>918</v>
      </c>
      <c r="B44" s="112" t="s">
        <v>100</v>
      </c>
      <c r="C44" s="112" t="s">
        <v>888</v>
      </c>
      <c r="D44" s="112" t="s">
        <v>717</v>
      </c>
      <c r="E44" s="112" t="s">
        <v>13</v>
      </c>
      <c r="F44" s="112" t="s">
        <v>711</v>
      </c>
      <c r="G44" s="112" t="s">
        <v>733</v>
      </c>
      <c r="H44" s="112" t="s">
        <v>721</v>
      </c>
      <c r="I44" s="112" t="s">
        <v>714</v>
      </c>
      <c r="J44" s="112" t="s">
        <v>721</v>
      </c>
      <c r="K44" s="112" t="s">
        <v>714</v>
      </c>
      <c r="L44" s="112" t="s">
        <v>722</v>
      </c>
      <c r="M44" s="112" t="s">
        <v>715</v>
      </c>
      <c r="N44" s="112" t="s">
        <v>715</v>
      </c>
      <c r="O44" s="112">
        <v>1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 t="s">
        <v>711</v>
      </c>
      <c r="AL44" s="112" t="s">
        <v>799</v>
      </c>
      <c r="AM44" s="112">
        <v>20</v>
      </c>
      <c r="AN44" s="112" t="s">
        <v>732</v>
      </c>
      <c r="AO44" s="112" t="s">
        <v>715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>
        <v>0</v>
      </c>
      <c r="CT44" s="112">
        <v>0</v>
      </c>
      <c r="CU44" s="112">
        <v>0</v>
      </c>
      <c r="CV44" s="112">
        <v>0</v>
      </c>
      <c r="CW44" s="112">
        <v>0</v>
      </c>
      <c r="CX44" s="112">
        <v>0</v>
      </c>
      <c r="CY44" s="112">
        <v>0</v>
      </c>
      <c r="CZ44" s="112">
        <v>0</v>
      </c>
      <c r="DA44" s="112">
        <v>0</v>
      </c>
      <c r="DB44" s="112">
        <v>0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x14ac:dyDescent="0.2">
      <c r="A45" s="112" t="s">
        <v>919</v>
      </c>
      <c r="B45" s="112" t="s">
        <v>100</v>
      </c>
      <c r="C45" s="112" t="s">
        <v>888</v>
      </c>
      <c r="D45" s="112" t="s">
        <v>717</v>
      </c>
      <c r="E45" s="112" t="s">
        <v>710</v>
      </c>
      <c r="F45" s="112" t="s">
        <v>726</v>
      </c>
      <c r="G45" s="112" t="s">
        <v>719</v>
      </c>
      <c r="H45" s="112" t="s">
        <v>715</v>
      </c>
      <c r="I45" s="112" t="s">
        <v>715</v>
      </c>
      <c r="J45" s="112" t="s">
        <v>720</v>
      </c>
      <c r="K45" s="112" t="s">
        <v>727</v>
      </c>
      <c r="L45" s="112" t="s">
        <v>722</v>
      </c>
      <c r="M45" s="112" t="s">
        <v>715</v>
      </c>
      <c r="N45" s="112" t="s">
        <v>715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1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0</v>
      </c>
      <c r="CA45" s="112">
        <v>0</v>
      </c>
      <c r="CB45" s="112">
        <v>0</v>
      </c>
      <c r="CC45" s="112">
        <v>0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>
        <v>0</v>
      </c>
      <c r="DI45" s="112">
        <v>0</v>
      </c>
      <c r="DJ45" s="112">
        <v>0</v>
      </c>
      <c r="DK45" s="112">
        <v>0</v>
      </c>
      <c r="DL45" s="112">
        <v>0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 t="s">
        <v>746</v>
      </c>
      <c r="DS45" s="112" t="s">
        <v>723</v>
      </c>
      <c r="DT45" s="112">
        <v>16</v>
      </c>
      <c r="DU45" s="112" t="s">
        <v>724</v>
      </c>
      <c r="DV45" s="112" t="s">
        <v>715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>
        <v>0</v>
      </c>
      <c r="EC45" s="112">
        <v>0</v>
      </c>
      <c r="ED45" s="112">
        <v>0</v>
      </c>
      <c r="EE45" s="112">
        <v>0</v>
      </c>
      <c r="EF45" s="112">
        <v>0</v>
      </c>
    </row>
    <row r="46" spans="1:136" customFormat="1" x14ac:dyDescent="0.2">
      <c r="A46" s="112" t="s">
        <v>920</v>
      </c>
      <c r="B46" s="112" t="s">
        <v>100</v>
      </c>
      <c r="C46" s="112" t="s">
        <v>888</v>
      </c>
      <c r="D46" s="112" t="s">
        <v>735</v>
      </c>
      <c r="E46" s="112" t="s">
        <v>13</v>
      </c>
      <c r="F46" s="112" t="s">
        <v>736</v>
      </c>
      <c r="G46" s="112" t="s">
        <v>719</v>
      </c>
      <c r="H46" s="112" t="s">
        <v>715</v>
      </c>
      <c r="I46" s="112" t="s">
        <v>715</v>
      </c>
      <c r="J46" s="112" t="s">
        <v>715</v>
      </c>
      <c r="K46" s="112" t="s">
        <v>715</v>
      </c>
      <c r="L46" s="112" t="s">
        <v>715</v>
      </c>
      <c r="M46" s="112" t="s">
        <v>715</v>
      </c>
      <c r="N46" s="112" t="s">
        <v>715</v>
      </c>
      <c r="O46" s="112">
        <v>1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 t="s">
        <v>736</v>
      </c>
      <c r="AL46" s="112" t="s">
        <v>737</v>
      </c>
      <c r="AM46" s="112">
        <v>22</v>
      </c>
      <c r="AN46" s="112" t="s">
        <v>732</v>
      </c>
      <c r="AO46" s="112" t="s">
        <v>715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>
        <v>0</v>
      </c>
      <c r="BF46" s="112">
        <v>0</v>
      </c>
      <c r="BG46" s="112">
        <v>0</v>
      </c>
      <c r="BH46" s="112">
        <v>0</v>
      </c>
      <c r="BI46" s="112">
        <v>0</v>
      </c>
      <c r="BJ46" s="112">
        <v>0</v>
      </c>
      <c r="BK46" s="112">
        <v>0</v>
      </c>
      <c r="BL46" s="112">
        <v>0</v>
      </c>
      <c r="BM46" s="112">
        <v>0</v>
      </c>
      <c r="BN46" s="112">
        <v>0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0</v>
      </c>
      <c r="CA46" s="112">
        <v>0</v>
      </c>
      <c r="CB46" s="112">
        <v>0</v>
      </c>
      <c r="CC46" s="112">
        <v>0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 s="112">
        <v>0</v>
      </c>
      <c r="CS46" s="112">
        <v>0</v>
      </c>
      <c r="CT46" s="112">
        <v>0</v>
      </c>
      <c r="CU46" s="112">
        <v>0</v>
      </c>
      <c r="CV46" s="112">
        <v>0</v>
      </c>
      <c r="CW46" s="112">
        <v>0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>
        <v>0</v>
      </c>
      <c r="DD46" s="112">
        <v>0</v>
      </c>
      <c r="DE46" s="112">
        <v>0</v>
      </c>
      <c r="DF46" s="112">
        <v>0</v>
      </c>
      <c r="DG46" s="112">
        <v>0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>
        <v>0</v>
      </c>
      <c r="DX46" s="112">
        <v>0</v>
      </c>
      <c r="DY46" s="112">
        <v>0</v>
      </c>
      <c r="DZ46" s="112">
        <v>0</v>
      </c>
      <c r="EA46" s="112">
        <v>0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x14ac:dyDescent="0.2">
      <c r="A47" s="112" t="s">
        <v>921</v>
      </c>
      <c r="B47" s="112" t="s">
        <v>100</v>
      </c>
      <c r="C47" s="112" t="s">
        <v>888</v>
      </c>
      <c r="D47" s="112" t="s">
        <v>742</v>
      </c>
      <c r="E47" s="112" t="s">
        <v>13</v>
      </c>
      <c r="F47" s="112" t="s">
        <v>729</v>
      </c>
      <c r="G47" s="112" t="s">
        <v>712</v>
      </c>
      <c r="H47" s="112" t="s">
        <v>721</v>
      </c>
      <c r="I47" s="112" t="s">
        <v>714</v>
      </c>
      <c r="J47" s="112" t="s">
        <v>713</v>
      </c>
      <c r="K47" s="112" t="s">
        <v>714</v>
      </c>
      <c r="L47" s="112" t="s">
        <v>722</v>
      </c>
      <c r="M47" s="112" t="s">
        <v>715</v>
      </c>
      <c r="N47" s="112" t="s">
        <v>715</v>
      </c>
      <c r="O47" s="112">
        <v>1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 t="s">
        <v>729</v>
      </c>
      <c r="AL47" s="112" t="s">
        <v>723</v>
      </c>
      <c r="AM47" s="112">
        <v>21</v>
      </c>
      <c r="AN47" s="112" t="s">
        <v>732</v>
      </c>
      <c r="AO47" s="112" t="s">
        <v>715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112">
        <v>0</v>
      </c>
      <c r="AW47" s="112">
        <v>0</v>
      </c>
      <c r="AX47" s="112">
        <v>0</v>
      </c>
      <c r="AY47" s="112">
        <v>0</v>
      </c>
      <c r="AZ47" s="112">
        <v>0</v>
      </c>
      <c r="BA47" s="112">
        <v>0</v>
      </c>
      <c r="BB47" s="112">
        <v>0</v>
      </c>
      <c r="BC47" s="112">
        <v>0</v>
      </c>
      <c r="BD47" s="112">
        <v>0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>
        <v>0</v>
      </c>
      <c r="DI47" s="112">
        <v>0</v>
      </c>
      <c r="DJ47" s="112">
        <v>0</v>
      </c>
      <c r="DK47" s="112">
        <v>0</v>
      </c>
      <c r="DL47" s="112">
        <v>0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x14ac:dyDescent="0.2">
      <c r="A48" s="112" t="s">
        <v>922</v>
      </c>
      <c r="B48" s="112" t="s">
        <v>100</v>
      </c>
      <c r="C48" s="112" t="s">
        <v>886</v>
      </c>
      <c r="D48" s="112" t="s">
        <v>747</v>
      </c>
      <c r="E48" s="112" t="s">
        <v>710</v>
      </c>
      <c r="F48" s="112" t="s">
        <v>726</v>
      </c>
      <c r="G48" s="112" t="s">
        <v>712</v>
      </c>
      <c r="H48" s="112" t="s">
        <v>713</v>
      </c>
      <c r="I48" s="112" t="s">
        <v>714</v>
      </c>
      <c r="J48" s="112" t="s">
        <v>713</v>
      </c>
      <c r="K48" s="112" t="s">
        <v>714</v>
      </c>
      <c r="L48" s="112" t="s">
        <v>722</v>
      </c>
      <c r="M48" s="112" t="s">
        <v>715</v>
      </c>
      <c r="N48" s="112" t="s">
        <v>715</v>
      </c>
      <c r="O48" s="112">
        <v>0</v>
      </c>
      <c r="P48" s="112">
        <v>0</v>
      </c>
      <c r="Q48" s="112">
        <v>0</v>
      </c>
      <c r="R48" s="112">
        <v>1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 t="s">
        <v>731</v>
      </c>
      <c r="BA48" s="112" t="s">
        <v>723</v>
      </c>
      <c r="BB48" s="112">
        <v>32</v>
      </c>
      <c r="BC48" s="112" t="s">
        <v>857</v>
      </c>
      <c r="BD48" s="112" t="s">
        <v>715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>
        <v>0</v>
      </c>
      <c r="DX48" s="112">
        <v>0</v>
      </c>
      <c r="DY48" s="112">
        <v>0</v>
      </c>
      <c r="DZ48" s="112">
        <v>0</v>
      </c>
      <c r="EA48" s="112">
        <v>0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x14ac:dyDescent="0.2">
      <c r="A49" s="112" t="s">
        <v>923</v>
      </c>
      <c r="B49" s="112" t="s">
        <v>100</v>
      </c>
      <c r="C49" s="112" t="s">
        <v>888</v>
      </c>
      <c r="D49" s="112" t="s">
        <v>728</v>
      </c>
      <c r="E49" s="112" t="s">
        <v>710</v>
      </c>
      <c r="F49" s="112" t="s">
        <v>711</v>
      </c>
      <c r="G49" s="112" t="s">
        <v>712</v>
      </c>
      <c r="H49" s="112" t="s">
        <v>721</v>
      </c>
      <c r="I49" s="112" t="s">
        <v>714</v>
      </c>
      <c r="J49" s="112" t="s">
        <v>713</v>
      </c>
      <c r="K49" s="112" t="s">
        <v>714</v>
      </c>
      <c r="L49" s="112" t="s">
        <v>722</v>
      </c>
      <c r="M49" s="112" t="s">
        <v>715</v>
      </c>
      <c r="N49" s="112" t="s">
        <v>715</v>
      </c>
      <c r="O49" s="112">
        <v>0</v>
      </c>
      <c r="P49" s="112">
        <v>0</v>
      </c>
      <c r="Q49" s="112">
        <v>0</v>
      </c>
      <c r="R49" s="112">
        <v>1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 t="s">
        <v>711</v>
      </c>
      <c r="BA49" s="112" t="s">
        <v>723</v>
      </c>
      <c r="BB49" s="112">
        <v>30</v>
      </c>
      <c r="BC49" s="112" t="s">
        <v>857</v>
      </c>
      <c r="BD49" s="112" t="s">
        <v>715</v>
      </c>
      <c r="BE49" s="112">
        <v>0</v>
      </c>
      <c r="BF49" s="112">
        <v>0</v>
      </c>
      <c r="BG49" s="11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0</v>
      </c>
      <c r="CA49" s="112">
        <v>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>
        <v>0</v>
      </c>
      <c r="DX49" s="112">
        <v>0</v>
      </c>
      <c r="DY49" s="112">
        <v>0</v>
      </c>
      <c r="DZ49" s="112">
        <v>0</v>
      </c>
      <c r="EA49" s="112">
        <v>0</v>
      </c>
      <c r="EB49" s="112">
        <v>0</v>
      </c>
      <c r="EC49" s="112">
        <v>0</v>
      </c>
      <c r="ED49" s="112">
        <v>0</v>
      </c>
      <c r="EE49" s="112">
        <v>0</v>
      </c>
      <c r="EF49" s="112">
        <v>0</v>
      </c>
    </row>
    <row r="50" spans="1:136" customFormat="1" x14ac:dyDescent="0.2">
      <c r="A50" s="112" t="s">
        <v>924</v>
      </c>
      <c r="B50" s="112" t="s">
        <v>100</v>
      </c>
      <c r="C50" s="112" t="s">
        <v>888</v>
      </c>
      <c r="D50" s="112" t="s">
        <v>728</v>
      </c>
      <c r="E50" s="112" t="s">
        <v>710</v>
      </c>
      <c r="F50" s="112" t="s">
        <v>711</v>
      </c>
      <c r="G50" s="112" t="s">
        <v>712</v>
      </c>
      <c r="H50" s="112" t="s">
        <v>721</v>
      </c>
      <c r="I50" s="112" t="s">
        <v>714</v>
      </c>
      <c r="J50" s="112" t="s">
        <v>721</v>
      </c>
      <c r="K50" s="112" t="s">
        <v>714</v>
      </c>
      <c r="L50" s="112" t="s">
        <v>722</v>
      </c>
      <c r="M50" s="112" t="s">
        <v>715</v>
      </c>
      <c r="N50" s="112" t="s">
        <v>925</v>
      </c>
      <c r="O50" s="112">
        <v>0</v>
      </c>
      <c r="P50" s="112">
        <v>0</v>
      </c>
      <c r="Q50" s="112">
        <v>0</v>
      </c>
      <c r="R50" s="112">
        <v>1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 t="s">
        <v>711</v>
      </c>
      <c r="BA50" s="112" t="s">
        <v>723</v>
      </c>
      <c r="BB50" s="112">
        <v>34</v>
      </c>
      <c r="BC50" s="112" t="s">
        <v>857</v>
      </c>
      <c r="BD50" s="112" t="s">
        <v>715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>
        <v>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x14ac:dyDescent="0.2">
      <c r="A51" s="112" t="s">
        <v>926</v>
      </c>
      <c r="B51" s="112" t="s">
        <v>100</v>
      </c>
      <c r="C51" s="112" t="s">
        <v>888</v>
      </c>
      <c r="D51" s="112" t="s">
        <v>742</v>
      </c>
      <c r="E51" s="112" t="s">
        <v>13</v>
      </c>
      <c r="F51" s="112" t="s">
        <v>729</v>
      </c>
      <c r="G51" s="112" t="s">
        <v>712</v>
      </c>
      <c r="H51" s="112" t="s">
        <v>721</v>
      </c>
      <c r="I51" s="112" t="s">
        <v>714</v>
      </c>
      <c r="J51" s="112" t="s">
        <v>721</v>
      </c>
      <c r="K51" s="112" t="s">
        <v>714</v>
      </c>
      <c r="L51" s="112" t="s">
        <v>722</v>
      </c>
      <c r="M51" s="112" t="s">
        <v>859</v>
      </c>
      <c r="N51" s="112" t="s">
        <v>715</v>
      </c>
      <c r="O51" s="112">
        <v>1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 t="s">
        <v>729</v>
      </c>
      <c r="AL51" s="112" t="s">
        <v>799</v>
      </c>
      <c r="AM51" s="112">
        <v>21</v>
      </c>
      <c r="AN51" s="112" t="s">
        <v>732</v>
      </c>
      <c r="AO51" s="112" t="s">
        <v>715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>
        <v>0</v>
      </c>
      <c r="BF51" s="112">
        <v>0</v>
      </c>
      <c r="BG51" s="112">
        <v>0</v>
      </c>
      <c r="BH51" s="112">
        <v>0</v>
      </c>
      <c r="BI51" s="112">
        <v>0</v>
      </c>
      <c r="BJ51" s="112">
        <v>0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>
        <v>0</v>
      </c>
      <c r="DX51" s="112">
        <v>0</v>
      </c>
      <c r="DY51" s="112">
        <v>0</v>
      </c>
      <c r="DZ51" s="112">
        <v>0</v>
      </c>
      <c r="EA51" s="112">
        <v>0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x14ac:dyDescent="0.2">
      <c r="A52" s="112" t="s">
        <v>927</v>
      </c>
      <c r="B52" s="112" t="s">
        <v>100</v>
      </c>
      <c r="C52" s="112" t="s">
        <v>886</v>
      </c>
      <c r="D52" s="112" t="s">
        <v>739</v>
      </c>
      <c r="E52" s="112" t="s">
        <v>710</v>
      </c>
      <c r="F52" s="112" t="s">
        <v>711</v>
      </c>
      <c r="G52" s="112" t="s">
        <v>719</v>
      </c>
      <c r="H52" s="112" t="s">
        <v>856</v>
      </c>
      <c r="I52" s="112" t="s">
        <v>714</v>
      </c>
      <c r="J52" s="112" t="s">
        <v>715</v>
      </c>
      <c r="K52" s="112" t="s">
        <v>715</v>
      </c>
      <c r="L52" s="112" t="s">
        <v>715</v>
      </c>
      <c r="M52" s="112" t="s">
        <v>715</v>
      </c>
      <c r="N52" s="112" t="s">
        <v>715</v>
      </c>
      <c r="O52" s="112">
        <v>0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1</v>
      </c>
      <c r="X52" s="112">
        <v>0</v>
      </c>
      <c r="Y52" s="112">
        <v>1</v>
      </c>
      <c r="Z52" s="112">
        <v>0</v>
      </c>
      <c r="AA52" s="112">
        <v>0</v>
      </c>
      <c r="AB52" s="112">
        <v>0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112">
        <v>0</v>
      </c>
      <c r="AW52" s="112">
        <v>0</v>
      </c>
      <c r="AX52" s="112">
        <v>0</v>
      </c>
      <c r="AY52" s="112">
        <v>0</v>
      </c>
      <c r="AZ52" s="112">
        <v>0</v>
      </c>
      <c r="BA52" s="112">
        <v>0</v>
      </c>
      <c r="BB52" s="112">
        <v>0</v>
      </c>
      <c r="BC52" s="112">
        <v>0</v>
      </c>
      <c r="BD52" s="112">
        <v>0</v>
      </c>
      <c r="BE52" s="112">
        <v>0</v>
      </c>
      <c r="BF52" s="112">
        <v>0</v>
      </c>
      <c r="BG52" s="112">
        <v>0</v>
      </c>
      <c r="BH52" s="112">
        <v>0</v>
      </c>
      <c r="BI52" s="112">
        <v>0</v>
      </c>
      <c r="BJ52" s="112">
        <v>0</v>
      </c>
      <c r="BK52" s="112">
        <v>0</v>
      </c>
      <c r="BL52" s="112">
        <v>0</v>
      </c>
      <c r="BM52" s="112">
        <v>0</v>
      </c>
      <c r="BN52" s="112">
        <v>0</v>
      </c>
      <c r="BO52" s="112">
        <v>0</v>
      </c>
      <c r="BP52" s="112">
        <v>0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 t="s">
        <v>711</v>
      </c>
      <c r="BZ52" s="112" t="s">
        <v>716</v>
      </c>
      <c r="CA52" s="112">
        <v>20</v>
      </c>
      <c r="CB52" s="112" t="s">
        <v>724</v>
      </c>
      <c r="CC52" s="112" t="s">
        <v>715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 t="s">
        <v>711</v>
      </c>
      <c r="CJ52" s="112" t="s">
        <v>716</v>
      </c>
      <c r="CK52" s="112">
        <v>11</v>
      </c>
      <c r="CL52" s="112" t="s">
        <v>724</v>
      </c>
      <c r="CM52" s="112" t="s">
        <v>715</v>
      </c>
      <c r="CN52" s="112">
        <v>0</v>
      </c>
      <c r="CO52" s="112">
        <v>0</v>
      </c>
      <c r="CP52" s="112">
        <v>0</v>
      </c>
      <c r="CQ52" s="112">
        <v>0</v>
      </c>
      <c r="CR52" s="112">
        <v>0</v>
      </c>
      <c r="CS52" s="112">
        <v>0</v>
      </c>
      <c r="CT52" s="112">
        <v>0</v>
      </c>
      <c r="CU52" s="112">
        <v>0</v>
      </c>
      <c r="CV52" s="112">
        <v>0</v>
      </c>
      <c r="CW52" s="112">
        <v>0</v>
      </c>
      <c r="CX52" s="112">
        <v>0</v>
      </c>
      <c r="CY52" s="112">
        <v>0</v>
      </c>
      <c r="CZ52" s="112">
        <v>0</v>
      </c>
      <c r="DA52" s="112">
        <v>0</v>
      </c>
      <c r="DB52" s="112">
        <v>0</v>
      </c>
      <c r="DC52" s="112">
        <v>0</v>
      </c>
      <c r="DD52" s="112">
        <v>0</v>
      </c>
      <c r="DE52" s="112">
        <v>0</v>
      </c>
      <c r="DF52" s="112">
        <v>0</v>
      </c>
      <c r="DG52" s="112">
        <v>0</v>
      </c>
      <c r="DH52" s="112">
        <v>0</v>
      </c>
      <c r="DI52" s="112">
        <v>0</v>
      </c>
      <c r="DJ52" s="112">
        <v>0</v>
      </c>
      <c r="DK52" s="112">
        <v>0</v>
      </c>
      <c r="DL52" s="112">
        <v>0</v>
      </c>
      <c r="DM52" s="112">
        <v>0</v>
      </c>
      <c r="DN52" s="112">
        <v>0</v>
      </c>
      <c r="DO52" s="112">
        <v>0</v>
      </c>
      <c r="DP52" s="112">
        <v>0</v>
      </c>
      <c r="DQ52" s="112">
        <v>0</v>
      </c>
      <c r="DR52" s="112">
        <v>0</v>
      </c>
      <c r="DS52" s="112">
        <v>0</v>
      </c>
      <c r="DT52" s="112">
        <v>0</v>
      </c>
      <c r="DU52" s="112">
        <v>0</v>
      </c>
      <c r="DV52" s="112">
        <v>0</v>
      </c>
      <c r="DW52" s="112">
        <v>0</v>
      </c>
      <c r="DX52" s="112">
        <v>0</v>
      </c>
      <c r="DY52" s="112">
        <v>0</v>
      </c>
      <c r="DZ52" s="112">
        <v>0</v>
      </c>
      <c r="EA52" s="112">
        <v>0</v>
      </c>
      <c r="EB52" s="112">
        <v>0</v>
      </c>
      <c r="EC52" s="112">
        <v>0</v>
      </c>
      <c r="ED52" s="112">
        <v>0</v>
      </c>
      <c r="EE52" s="112">
        <v>0</v>
      </c>
      <c r="EF52" s="112">
        <v>0</v>
      </c>
    </row>
    <row r="53" spans="1:136" customFormat="1" x14ac:dyDescent="0.2">
      <c r="A53" s="112" t="s">
        <v>928</v>
      </c>
      <c r="B53" s="112" t="s">
        <v>100</v>
      </c>
      <c r="C53" s="112" t="s">
        <v>888</v>
      </c>
      <c r="D53" s="112" t="s">
        <v>742</v>
      </c>
      <c r="E53" s="112" t="s">
        <v>710</v>
      </c>
      <c r="F53" s="112" t="s">
        <v>729</v>
      </c>
      <c r="G53" s="112" t="s">
        <v>733</v>
      </c>
      <c r="H53" s="112" t="s">
        <v>713</v>
      </c>
      <c r="I53" s="112" t="s">
        <v>714</v>
      </c>
      <c r="J53" s="112" t="s">
        <v>720</v>
      </c>
      <c r="K53" s="112" t="s">
        <v>714</v>
      </c>
      <c r="L53" s="112" t="s">
        <v>722</v>
      </c>
      <c r="M53" s="112" t="s">
        <v>715</v>
      </c>
      <c r="N53" s="112" t="s">
        <v>715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2">
        <v>0</v>
      </c>
      <c r="Z53" s="112">
        <v>0</v>
      </c>
      <c r="AA53" s="112">
        <v>1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0</v>
      </c>
      <c r="BL53" s="112">
        <v>0</v>
      </c>
      <c r="BM53" s="112">
        <v>0</v>
      </c>
      <c r="BN53" s="112">
        <v>0</v>
      </c>
      <c r="BO53" s="112">
        <v>0</v>
      </c>
      <c r="BP53" s="112">
        <v>0</v>
      </c>
      <c r="BQ53" s="112">
        <v>0</v>
      </c>
      <c r="BR53" s="112">
        <v>0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0</v>
      </c>
      <c r="CA53" s="112">
        <v>0</v>
      </c>
      <c r="CB53" s="112">
        <v>0</v>
      </c>
      <c r="CC53" s="112">
        <v>0</v>
      </c>
      <c r="CD53" s="112">
        <v>0</v>
      </c>
      <c r="CE53" s="112">
        <v>0</v>
      </c>
      <c r="CF53" s="112">
        <v>0</v>
      </c>
      <c r="CG53" s="112">
        <v>0</v>
      </c>
      <c r="CH53" s="112">
        <v>0</v>
      </c>
      <c r="CI53" s="112">
        <v>0</v>
      </c>
      <c r="CJ53" s="112">
        <v>0</v>
      </c>
      <c r="CK53" s="112">
        <v>0</v>
      </c>
      <c r="CL53" s="112">
        <v>0</v>
      </c>
      <c r="CM53" s="112">
        <v>0</v>
      </c>
      <c r="CN53" s="112">
        <v>0</v>
      </c>
      <c r="CO53" s="112">
        <v>0</v>
      </c>
      <c r="CP53" s="112">
        <v>0</v>
      </c>
      <c r="CQ53" s="112">
        <v>0</v>
      </c>
      <c r="CR53" s="112">
        <v>0</v>
      </c>
      <c r="CS53" s="112" t="s">
        <v>731</v>
      </c>
      <c r="CT53" s="112" t="s">
        <v>723</v>
      </c>
      <c r="CU53" s="112">
        <v>19</v>
      </c>
      <c r="CV53" s="112" t="s">
        <v>724</v>
      </c>
      <c r="CW53" s="112" t="s">
        <v>715</v>
      </c>
      <c r="CX53" s="112">
        <v>0</v>
      </c>
      <c r="CY53" s="112">
        <v>0</v>
      </c>
      <c r="CZ53" s="112">
        <v>0</v>
      </c>
      <c r="DA53" s="112">
        <v>0</v>
      </c>
      <c r="DB53" s="112">
        <v>0</v>
      </c>
      <c r="DC53" s="112">
        <v>0</v>
      </c>
      <c r="DD53" s="112">
        <v>0</v>
      </c>
      <c r="DE53" s="112">
        <v>0</v>
      </c>
      <c r="DF53" s="112">
        <v>0</v>
      </c>
      <c r="DG53" s="112">
        <v>0</v>
      </c>
      <c r="DH53" s="112">
        <v>0</v>
      </c>
      <c r="DI53" s="112">
        <v>0</v>
      </c>
      <c r="DJ53" s="112">
        <v>0</v>
      </c>
      <c r="DK53" s="112">
        <v>0</v>
      </c>
      <c r="DL53" s="112">
        <v>0</v>
      </c>
      <c r="DM53" s="112">
        <v>0</v>
      </c>
      <c r="DN53" s="112">
        <v>0</v>
      </c>
      <c r="DO53" s="112">
        <v>0</v>
      </c>
      <c r="DP53" s="112">
        <v>0</v>
      </c>
      <c r="DQ53" s="112">
        <v>0</v>
      </c>
      <c r="DR53" s="112">
        <v>0</v>
      </c>
      <c r="DS53" s="112">
        <v>0</v>
      </c>
      <c r="DT53" s="112">
        <v>0</v>
      </c>
      <c r="DU53" s="112">
        <v>0</v>
      </c>
      <c r="DV53" s="112">
        <v>0</v>
      </c>
      <c r="DW53" s="112">
        <v>0</v>
      </c>
      <c r="DX53" s="112">
        <v>0</v>
      </c>
      <c r="DY53" s="112">
        <v>0</v>
      </c>
      <c r="DZ53" s="112">
        <v>0</v>
      </c>
      <c r="EA53" s="112">
        <v>0</v>
      </c>
      <c r="EB53" s="112">
        <v>0</v>
      </c>
      <c r="EC53" s="112">
        <v>0</v>
      </c>
      <c r="ED53" s="112">
        <v>0</v>
      </c>
      <c r="EE53" s="112">
        <v>0</v>
      </c>
      <c r="EF53" s="112">
        <v>0</v>
      </c>
    </row>
    <row r="54" spans="1:136" customFormat="1" x14ac:dyDescent="0.2">
      <c r="A54" s="112" t="s">
        <v>929</v>
      </c>
      <c r="B54" s="112" t="s">
        <v>100</v>
      </c>
      <c r="C54" s="112" t="s">
        <v>888</v>
      </c>
      <c r="D54" s="112" t="s">
        <v>742</v>
      </c>
      <c r="E54" s="112" t="s">
        <v>13</v>
      </c>
      <c r="F54" s="112" t="s">
        <v>729</v>
      </c>
      <c r="G54" s="112" t="s">
        <v>733</v>
      </c>
      <c r="H54" s="112" t="s">
        <v>713</v>
      </c>
      <c r="I54" s="112" t="s">
        <v>714</v>
      </c>
      <c r="J54" s="112" t="s">
        <v>720</v>
      </c>
      <c r="K54" s="112" t="s">
        <v>714</v>
      </c>
      <c r="L54" s="112" t="s">
        <v>722</v>
      </c>
      <c r="M54" s="112" t="s">
        <v>715</v>
      </c>
      <c r="N54" s="112" t="s">
        <v>715</v>
      </c>
      <c r="O54" s="112">
        <v>1</v>
      </c>
      <c r="P54" s="112">
        <v>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112">
        <v>0</v>
      </c>
      <c r="Z54" s="112">
        <v>0</v>
      </c>
      <c r="AA54" s="112">
        <v>0</v>
      </c>
      <c r="AB54" s="112">
        <v>0</v>
      </c>
      <c r="AC54" s="112">
        <v>0</v>
      </c>
      <c r="AD54" s="112"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 t="s">
        <v>734</v>
      </c>
      <c r="AL54" s="112" t="s">
        <v>799</v>
      </c>
      <c r="AM54" s="112">
        <v>30</v>
      </c>
      <c r="AN54" s="112" t="s">
        <v>732</v>
      </c>
      <c r="AO54" s="112" t="s">
        <v>715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v>0</v>
      </c>
      <c r="BJ54" s="112">
        <v>0</v>
      </c>
      <c r="BK54" s="112">
        <v>0</v>
      </c>
      <c r="BL54" s="112">
        <v>0</v>
      </c>
      <c r="BM54" s="112">
        <v>0</v>
      </c>
      <c r="BN54" s="112">
        <v>0</v>
      </c>
      <c r="BO54" s="112">
        <v>0</v>
      </c>
      <c r="BP54" s="112">
        <v>0</v>
      </c>
      <c r="BQ54" s="112">
        <v>0</v>
      </c>
      <c r="BR54" s="112">
        <v>0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0</v>
      </c>
      <c r="CA54" s="112">
        <v>0</v>
      </c>
      <c r="CB54" s="112">
        <v>0</v>
      </c>
      <c r="CC54" s="112">
        <v>0</v>
      </c>
      <c r="CD54" s="112">
        <v>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 s="112">
        <v>0</v>
      </c>
      <c r="CS54" s="112">
        <v>0</v>
      </c>
      <c r="CT54" s="112">
        <v>0</v>
      </c>
      <c r="CU54" s="112">
        <v>0</v>
      </c>
      <c r="CV54" s="112">
        <v>0</v>
      </c>
      <c r="CW54" s="112">
        <v>0</v>
      </c>
      <c r="CX54" s="112">
        <v>0</v>
      </c>
      <c r="CY54" s="112">
        <v>0</v>
      </c>
      <c r="CZ54" s="112">
        <v>0</v>
      </c>
      <c r="DA54" s="112">
        <v>0</v>
      </c>
      <c r="DB54" s="112">
        <v>0</v>
      </c>
      <c r="DC54" s="112">
        <v>0</v>
      </c>
      <c r="DD54" s="112">
        <v>0</v>
      </c>
      <c r="DE54" s="112">
        <v>0</v>
      </c>
      <c r="DF54" s="112">
        <v>0</v>
      </c>
      <c r="DG54" s="112">
        <v>0</v>
      </c>
      <c r="DH54" s="112">
        <v>0</v>
      </c>
      <c r="DI54" s="112">
        <v>0</v>
      </c>
      <c r="DJ54" s="112">
        <v>0</v>
      </c>
      <c r="DK54" s="112">
        <v>0</v>
      </c>
      <c r="DL54" s="112">
        <v>0</v>
      </c>
      <c r="DM54" s="112">
        <v>0</v>
      </c>
      <c r="DN54" s="112">
        <v>0</v>
      </c>
      <c r="DO54" s="112">
        <v>0</v>
      </c>
      <c r="DP54" s="112">
        <v>0</v>
      </c>
      <c r="DQ54" s="112">
        <v>0</v>
      </c>
      <c r="DR54" s="112">
        <v>0</v>
      </c>
      <c r="DS54" s="112">
        <v>0</v>
      </c>
      <c r="DT54" s="112">
        <v>0</v>
      </c>
      <c r="DU54" s="112">
        <v>0</v>
      </c>
      <c r="DV54" s="112">
        <v>0</v>
      </c>
      <c r="DW54" s="112">
        <v>0</v>
      </c>
      <c r="DX54" s="112">
        <v>0</v>
      </c>
      <c r="DY54" s="112">
        <v>0</v>
      </c>
      <c r="DZ54" s="112">
        <v>0</v>
      </c>
      <c r="EA54" s="112">
        <v>0</v>
      </c>
      <c r="EB54" s="112">
        <v>0</v>
      </c>
      <c r="EC54" s="112">
        <v>0</v>
      </c>
      <c r="ED54" s="112">
        <v>0</v>
      </c>
      <c r="EE54" s="112">
        <v>0</v>
      </c>
      <c r="EF54" s="112">
        <v>0</v>
      </c>
    </row>
    <row r="55" spans="1:136" customFormat="1" x14ac:dyDescent="0.2">
      <c r="A55" s="112" t="s">
        <v>930</v>
      </c>
      <c r="B55" s="112" t="s">
        <v>100</v>
      </c>
      <c r="C55" s="112" t="s">
        <v>931</v>
      </c>
      <c r="D55" s="112" t="s">
        <v>725</v>
      </c>
      <c r="E55" s="112" t="s">
        <v>710</v>
      </c>
      <c r="F55" s="112" t="s">
        <v>726</v>
      </c>
      <c r="G55" s="112" t="s">
        <v>712</v>
      </c>
      <c r="H55" s="112" t="s">
        <v>721</v>
      </c>
      <c r="I55" s="112" t="s">
        <v>714</v>
      </c>
      <c r="J55" s="112" t="s">
        <v>720</v>
      </c>
      <c r="K55" s="112" t="s">
        <v>727</v>
      </c>
      <c r="L55" s="112" t="s">
        <v>853</v>
      </c>
      <c r="M55" s="112" t="s">
        <v>715</v>
      </c>
      <c r="N55" s="112" t="s">
        <v>892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1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  <c r="AL55" s="112">
        <v>0</v>
      </c>
      <c r="AM55" s="112">
        <v>0</v>
      </c>
      <c r="AN55" s="112">
        <v>0</v>
      </c>
      <c r="AO55" s="112">
        <v>0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112">
        <v>0</v>
      </c>
      <c r="AW55" s="112">
        <v>0</v>
      </c>
      <c r="AX55" s="112">
        <v>0</v>
      </c>
      <c r="AY55" s="112">
        <v>0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v>0</v>
      </c>
      <c r="BJ55" s="112">
        <v>0</v>
      </c>
      <c r="BK55" s="112">
        <v>0</v>
      </c>
      <c r="BL55" s="112">
        <v>0</v>
      </c>
      <c r="BM55" s="112">
        <v>0</v>
      </c>
      <c r="BN55" s="112">
        <v>0</v>
      </c>
      <c r="BO55" s="112">
        <v>0</v>
      </c>
      <c r="BP55" s="112">
        <v>0</v>
      </c>
      <c r="BQ55" s="112">
        <v>0</v>
      </c>
      <c r="BR55" s="112">
        <v>0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 t="s">
        <v>726</v>
      </c>
      <c r="BZ55" s="112" t="s">
        <v>723</v>
      </c>
      <c r="CA55" s="112">
        <v>28</v>
      </c>
      <c r="CB55" s="112" t="s">
        <v>738</v>
      </c>
      <c r="CC55" s="112" t="s">
        <v>730</v>
      </c>
      <c r="CD55" s="112">
        <v>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 s="112">
        <v>0</v>
      </c>
      <c r="CS55" s="112">
        <v>0</v>
      </c>
      <c r="CT55" s="112">
        <v>0</v>
      </c>
      <c r="CU55" s="112">
        <v>0</v>
      </c>
      <c r="CV55" s="112">
        <v>0</v>
      </c>
      <c r="CW55" s="112">
        <v>0</v>
      </c>
      <c r="CX55" s="112">
        <v>0</v>
      </c>
      <c r="CY55" s="112">
        <v>0</v>
      </c>
      <c r="CZ55" s="112">
        <v>0</v>
      </c>
      <c r="DA55" s="112">
        <v>0</v>
      </c>
      <c r="DB55" s="112">
        <v>0</v>
      </c>
      <c r="DC55" s="112">
        <v>0</v>
      </c>
      <c r="DD55" s="112">
        <v>0</v>
      </c>
      <c r="DE55" s="112">
        <v>0</v>
      </c>
      <c r="DF55" s="112">
        <v>0</v>
      </c>
      <c r="DG55" s="112">
        <v>0</v>
      </c>
      <c r="DH55" s="112">
        <v>0</v>
      </c>
      <c r="DI55" s="112">
        <v>0</v>
      </c>
      <c r="DJ55" s="112">
        <v>0</v>
      </c>
      <c r="DK55" s="112">
        <v>0</v>
      </c>
      <c r="DL55" s="112">
        <v>0</v>
      </c>
      <c r="DM55" s="112">
        <v>0</v>
      </c>
      <c r="DN55" s="112">
        <v>0</v>
      </c>
      <c r="DO55" s="112">
        <v>0</v>
      </c>
      <c r="DP55" s="112">
        <v>0</v>
      </c>
      <c r="DQ55" s="112">
        <v>0</v>
      </c>
      <c r="DR55" s="112">
        <v>0</v>
      </c>
      <c r="DS55" s="112">
        <v>0</v>
      </c>
      <c r="DT55" s="112">
        <v>0</v>
      </c>
      <c r="DU55" s="112">
        <v>0</v>
      </c>
      <c r="DV55" s="112">
        <v>0</v>
      </c>
      <c r="DW55" s="112">
        <v>0</v>
      </c>
      <c r="DX55" s="112">
        <v>0</v>
      </c>
      <c r="DY55" s="112">
        <v>0</v>
      </c>
      <c r="DZ55" s="112">
        <v>0</v>
      </c>
      <c r="EA55" s="112">
        <v>0</v>
      </c>
      <c r="EB55" s="112">
        <v>0</v>
      </c>
      <c r="EC55" s="112">
        <v>0</v>
      </c>
      <c r="ED55" s="112">
        <v>0</v>
      </c>
      <c r="EE55" s="112">
        <v>0</v>
      </c>
      <c r="EF55" s="112">
        <v>0</v>
      </c>
    </row>
    <row r="56" spans="1:136" customFormat="1" x14ac:dyDescent="0.2">
      <c r="A56" s="112" t="s">
        <v>932</v>
      </c>
      <c r="B56" s="112" t="s">
        <v>100</v>
      </c>
      <c r="C56" s="112" t="s">
        <v>888</v>
      </c>
      <c r="D56" s="112" t="s">
        <v>735</v>
      </c>
      <c r="E56" s="112" t="s">
        <v>710</v>
      </c>
      <c r="F56" s="112" t="s">
        <v>746</v>
      </c>
      <c r="G56" s="112" t="s">
        <v>733</v>
      </c>
      <c r="H56" s="112" t="s">
        <v>720</v>
      </c>
      <c r="I56" s="112" t="s">
        <v>714</v>
      </c>
      <c r="J56" s="112" t="s">
        <v>713</v>
      </c>
      <c r="K56" s="112" t="s">
        <v>727</v>
      </c>
      <c r="L56" s="112" t="s">
        <v>853</v>
      </c>
      <c r="M56" s="112" t="s">
        <v>715</v>
      </c>
      <c r="N56" s="112" t="s">
        <v>715</v>
      </c>
      <c r="O56" s="112">
        <v>0</v>
      </c>
      <c r="P56" s="112">
        <v>0</v>
      </c>
      <c r="Q56" s="112">
        <v>0</v>
      </c>
      <c r="R56" s="112">
        <v>0</v>
      </c>
      <c r="S56" s="112">
        <v>1</v>
      </c>
      <c r="T56" s="112">
        <v>1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  <c r="Z56" s="112">
        <v>0</v>
      </c>
      <c r="AA56" s="112">
        <v>0</v>
      </c>
      <c r="AB56" s="112">
        <v>0</v>
      </c>
      <c r="AC56" s="112">
        <v>0</v>
      </c>
      <c r="AD56" s="112"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>
        <v>0</v>
      </c>
      <c r="AQ56" s="112">
        <v>0</v>
      </c>
      <c r="AR56" s="112">
        <v>0</v>
      </c>
      <c r="AS56" s="112">
        <v>0</v>
      </c>
      <c r="AT56" s="112">
        <v>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 t="s">
        <v>746</v>
      </c>
      <c r="BF56" s="112" t="s">
        <v>716</v>
      </c>
      <c r="BG56" s="112">
        <v>16</v>
      </c>
      <c r="BH56" s="112" t="s">
        <v>738</v>
      </c>
      <c r="BI56" s="112" t="s">
        <v>715</v>
      </c>
      <c r="BJ56" s="112" t="s">
        <v>746</v>
      </c>
      <c r="BK56" s="112" t="s">
        <v>716</v>
      </c>
      <c r="BL56" s="112">
        <v>2</v>
      </c>
      <c r="BM56" s="112" t="s">
        <v>738</v>
      </c>
      <c r="BN56" s="112" t="s">
        <v>715</v>
      </c>
      <c r="BO56" s="112">
        <v>0</v>
      </c>
      <c r="BP56" s="112">
        <v>0</v>
      </c>
      <c r="BQ56" s="112">
        <v>0</v>
      </c>
      <c r="BR56" s="112">
        <v>0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0</v>
      </c>
      <c r="CA56" s="112">
        <v>0</v>
      </c>
      <c r="CB56" s="112">
        <v>0</v>
      </c>
      <c r="CC56" s="112">
        <v>0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 s="112">
        <v>0</v>
      </c>
      <c r="CS56" s="112">
        <v>0</v>
      </c>
      <c r="CT56" s="112">
        <v>0</v>
      </c>
      <c r="CU56" s="112">
        <v>0</v>
      </c>
      <c r="CV56" s="112">
        <v>0</v>
      </c>
      <c r="CW56" s="112">
        <v>0</v>
      </c>
      <c r="CX56" s="112">
        <v>0</v>
      </c>
      <c r="CY56" s="112">
        <v>0</v>
      </c>
      <c r="CZ56" s="112">
        <v>0</v>
      </c>
      <c r="DA56" s="112">
        <v>0</v>
      </c>
      <c r="DB56" s="112">
        <v>0</v>
      </c>
      <c r="DC56" s="112">
        <v>0</v>
      </c>
      <c r="DD56" s="112">
        <v>0</v>
      </c>
      <c r="DE56" s="112">
        <v>0</v>
      </c>
      <c r="DF56" s="112">
        <v>0</v>
      </c>
      <c r="DG56" s="112">
        <v>0</v>
      </c>
      <c r="DH56" s="112">
        <v>0</v>
      </c>
      <c r="DI56" s="112">
        <v>0</v>
      </c>
      <c r="DJ56" s="112">
        <v>0</v>
      </c>
      <c r="DK56" s="112">
        <v>0</v>
      </c>
      <c r="DL56" s="112">
        <v>0</v>
      </c>
      <c r="DM56" s="112">
        <v>0</v>
      </c>
      <c r="DN56" s="112">
        <v>0</v>
      </c>
      <c r="DO56" s="112">
        <v>0</v>
      </c>
      <c r="DP56" s="112">
        <v>0</v>
      </c>
      <c r="DQ56" s="112">
        <v>0</v>
      </c>
      <c r="DR56" s="112">
        <v>0</v>
      </c>
      <c r="DS56" s="112">
        <v>0</v>
      </c>
      <c r="DT56" s="112">
        <v>0</v>
      </c>
      <c r="DU56" s="112">
        <v>0</v>
      </c>
      <c r="DV56" s="112">
        <v>0</v>
      </c>
      <c r="DW56" s="112">
        <v>0</v>
      </c>
      <c r="DX56" s="112">
        <v>0</v>
      </c>
      <c r="DY56" s="112">
        <v>0</v>
      </c>
      <c r="DZ56" s="112">
        <v>0</v>
      </c>
      <c r="EA56" s="112">
        <v>0</v>
      </c>
      <c r="EB56" s="112">
        <v>0</v>
      </c>
      <c r="EC56" s="112">
        <v>0</v>
      </c>
      <c r="ED56" s="112">
        <v>0</v>
      </c>
      <c r="EE56" s="112">
        <v>0</v>
      </c>
      <c r="EF56" s="112">
        <v>0</v>
      </c>
    </row>
    <row r="57" spans="1:136" customFormat="1" x14ac:dyDescent="0.2">
      <c r="A57" s="112" t="s">
        <v>933</v>
      </c>
      <c r="B57" s="112" t="s">
        <v>100</v>
      </c>
      <c r="C57" s="112" t="s">
        <v>888</v>
      </c>
      <c r="D57" s="112" t="s">
        <v>747</v>
      </c>
      <c r="E57" s="112" t="s">
        <v>13</v>
      </c>
      <c r="F57" s="112" t="s">
        <v>734</v>
      </c>
      <c r="G57" s="112" t="s">
        <v>712</v>
      </c>
      <c r="H57" s="112" t="s">
        <v>856</v>
      </c>
      <c r="I57" s="112" t="s">
        <v>714</v>
      </c>
      <c r="J57" s="112" t="s">
        <v>856</v>
      </c>
      <c r="K57" s="112" t="s">
        <v>714</v>
      </c>
      <c r="L57" s="112" t="s">
        <v>722</v>
      </c>
      <c r="M57" s="112" t="s">
        <v>715</v>
      </c>
      <c r="N57" s="112" t="s">
        <v>715</v>
      </c>
      <c r="O57" s="112">
        <v>1</v>
      </c>
      <c r="P57" s="112">
        <v>0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0</v>
      </c>
      <c r="AA57" s="112">
        <v>0</v>
      </c>
      <c r="AB57" s="112">
        <v>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 t="s">
        <v>726</v>
      </c>
      <c r="AL57" s="112" t="s">
        <v>743</v>
      </c>
      <c r="AM57" s="112">
        <v>20</v>
      </c>
      <c r="AN57" s="112" t="s">
        <v>732</v>
      </c>
      <c r="AO57" s="112" t="s">
        <v>715</v>
      </c>
      <c r="AP57" s="112">
        <v>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>
        <v>0</v>
      </c>
      <c r="BF57" s="112">
        <v>0</v>
      </c>
      <c r="BG57" s="112">
        <v>0</v>
      </c>
      <c r="BH57" s="112">
        <v>0</v>
      </c>
      <c r="BI57" s="112">
        <v>0</v>
      </c>
      <c r="BJ57" s="112">
        <v>0</v>
      </c>
      <c r="BK57" s="112">
        <v>0</v>
      </c>
      <c r="BL57" s="112">
        <v>0</v>
      </c>
      <c r="BM57" s="112">
        <v>0</v>
      </c>
      <c r="BN57" s="112">
        <v>0</v>
      </c>
      <c r="BO57" s="112">
        <v>0</v>
      </c>
      <c r="BP57" s="112">
        <v>0</v>
      </c>
      <c r="BQ57" s="112">
        <v>0</v>
      </c>
      <c r="BR57" s="112">
        <v>0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0</v>
      </c>
      <c r="CA57" s="112">
        <v>0</v>
      </c>
      <c r="CB57" s="112">
        <v>0</v>
      </c>
      <c r="CC57" s="112">
        <v>0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0</v>
      </c>
      <c r="CM57" s="112">
        <v>0</v>
      </c>
      <c r="CN57" s="112">
        <v>0</v>
      </c>
      <c r="CO57" s="112">
        <v>0</v>
      </c>
      <c r="CP57" s="112">
        <v>0</v>
      </c>
      <c r="CQ57" s="112">
        <v>0</v>
      </c>
      <c r="CR57" s="112">
        <v>0</v>
      </c>
      <c r="CS57" s="112">
        <v>0</v>
      </c>
      <c r="CT57" s="112">
        <v>0</v>
      </c>
      <c r="CU57" s="112">
        <v>0</v>
      </c>
      <c r="CV57" s="112">
        <v>0</v>
      </c>
      <c r="CW57" s="112">
        <v>0</v>
      </c>
      <c r="CX57" s="112">
        <v>0</v>
      </c>
      <c r="CY57" s="112">
        <v>0</v>
      </c>
      <c r="CZ57" s="112">
        <v>0</v>
      </c>
      <c r="DA57" s="112">
        <v>0</v>
      </c>
      <c r="DB57" s="112">
        <v>0</v>
      </c>
      <c r="DC57" s="112">
        <v>0</v>
      </c>
      <c r="DD57" s="112">
        <v>0</v>
      </c>
      <c r="DE57" s="112">
        <v>0</v>
      </c>
      <c r="DF57" s="112">
        <v>0</v>
      </c>
      <c r="DG57" s="112">
        <v>0</v>
      </c>
      <c r="DH57" s="112">
        <v>0</v>
      </c>
      <c r="DI57" s="112">
        <v>0</v>
      </c>
      <c r="DJ57" s="112">
        <v>0</v>
      </c>
      <c r="DK57" s="112">
        <v>0</v>
      </c>
      <c r="DL57" s="112">
        <v>0</v>
      </c>
      <c r="DM57" s="112">
        <v>0</v>
      </c>
      <c r="DN57" s="112">
        <v>0</v>
      </c>
      <c r="DO57" s="112">
        <v>0</v>
      </c>
      <c r="DP57" s="112">
        <v>0</v>
      </c>
      <c r="DQ57" s="112">
        <v>0</v>
      </c>
      <c r="DR57" s="112">
        <v>0</v>
      </c>
      <c r="DS57" s="112">
        <v>0</v>
      </c>
      <c r="DT57" s="112">
        <v>0</v>
      </c>
      <c r="DU57" s="112">
        <v>0</v>
      </c>
      <c r="DV57" s="112">
        <v>0</v>
      </c>
      <c r="DW57" s="112">
        <v>0</v>
      </c>
      <c r="DX57" s="112">
        <v>0</v>
      </c>
      <c r="DY57" s="112">
        <v>0</v>
      </c>
      <c r="DZ57" s="112">
        <v>0</v>
      </c>
      <c r="EA57" s="112">
        <v>0</v>
      </c>
      <c r="EB57" s="112">
        <v>0</v>
      </c>
      <c r="EC57" s="112">
        <v>0</v>
      </c>
      <c r="ED57" s="112">
        <v>0</v>
      </c>
      <c r="EE57" s="112">
        <v>0</v>
      </c>
      <c r="EF57" s="112">
        <v>0</v>
      </c>
    </row>
    <row r="58" spans="1:136" customFormat="1" x14ac:dyDescent="0.2">
      <c r="A58" s="112" t="s">
        <v>934</v>
      </c>
      <c r="B58" s="112" t="s">
        <v>100</v>
      </c>
      <c r="C58" s="112" t="s">
        <v>888</v>
      </c>
      <c r="D58" s="112" t="s">
        <v>735</v>
      </c>
      <c r="E58" s="112" t="s">
        <v>710</v>
      </c>
      <c r="F58" s="112" t="s">
        <v>736</v>
      </c>
      <c r="G58" s="112" t="s">
        <v>733</v>
      </c>
      <c r="H58" s="112" t="s">
        <v>720</v>
      </c>
      <c r="I58" s="112" t="s">
        <v>727</v>
      </c>
      <c r="J58" s="112" t="s">
        <v>715</v>
      </c>
      <c r="K58" s="112" t="s">
        <v>715</v>
      </c>
      <c r="L58" s="112" t="s">
        <v>715</v>
      </c>
      <c r="M58" s="112" t="s">
        <v>859</v>
      </c>
      <c r="N58" s="112" t="s">
        <v>715</v>
      </c>
      <c r="O58" s="112">
        <v>0</v>
      </c>
      <c r="P58" s="112">
        <v>1</v>
      </c>
      <c r="Q58" s="112">
        <v>1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 t="s">
        <v>736</v>
      </c>
      <c r="AQ58" s="112" t="s">
        <v>723</v>
      </c>
      <c r="AR58" s="112">
        <v>26</v>
      </c>
      <c r="AS58" s="112" t="s">
        <v>852</v>
      </c>
      <c r="AT58" s="112" t="s">
        <v>730</v>
      </c>
      <c r="AU58" s="112" t="s">
        <v>736</v>
      </c>
      <c r="AV58" s="112" t="s">
        <v>723</v>
      </c>
      <c r="AW58" s="112">
        <v>3</v>
      </c>
      <c r="AX58" s="112" t="s">
        <v>852</v>
      </c>
      <c r="AY58" s="112" t="s">
        <v>730</v>
      </c>
      <c r="AZ58" s="112">
        <v>0</v>
      </c>
      <c r="BA58" s="112">
        <v>0</v>
      </c>
      <c r="BB58" s="112">
        <v>0</v>
      </c>
      <c r="BC58" s="112">
        <v>0</v>
      </c>
      <c r="BD58" s="112">
        <v>0</v>
      </c>
      <c r="BE58" s="112">
        <v>0</v>
      </c>
      <c r="BF58" s="112">
        <v>0</v>
      </c>
      <c r="BG58" s="112">
        <v>0</v>
      </c>
      <c r="BH58" s="112">
        <v>0</v>
      </c>
      <c r="BI58" s="112">
        <v>0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0</v>
      </c>
      <c r="BP58" s="112">
        <v>0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0</v>
      </c>
      <c r="CA58" s="112">
        <v>0</v>
      </c>
      <c r="CB58" s="112">
        <v>0</v>
      </c>
      <c r="CC58" s="112">
        <v>0</v>
      </c>
      <c r="CD58" s="112">
        <v>0</v>
      </c>
      <c r="CE58" s="112">
        <v>0</v>
      </c>
      <c r="CF58" s="112">
        <v>0</v>
      </c>
      <c r="CG58" s="112">
        <v>0</v>
      </c>
      <c r="CH58" s="112">
        <v>0</v>
      </c>
      <c r="CI58" s="112">
        <v>0</v>
      </c>
      <c r="CJ58" s="112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 s="112">
        <v>0</v>
      </c>
      <c r="CS58" s="112">
        <v>0</v>
      </c>
      <c r="CT58" s="112">
        <v>0</v>
      </c>
      <c r="CU58" s="112">
        <v>0</v>
      </c>
      <c r="CV58" s="112">
        <v>0</v>
      </c>
      <c r="CW58" s="112">
        <v>0</v>
      </c>
      <c r="CX58" s="112">
        <v>0</v>
      </c>
      <c r="CY58" s="112">
        <v>0</v>
      </c>
      <c r="CZ58" s="112">
        <v>0</v>
      </c>
      <c r="DA58" s="112">
        <v>0</v>
      </c>
      <c r="DB58" s="112">
        <v>0</v>
      </c>
      <c r="DC58" s="112">
        <v>0</v>
      </c>
      <c r="DD58" s="112">
        <v>0</v>
      </c>
      <c r="DE58" s="112">
        <v>0</v>
      </c>
      <c r="DF58" s="112">
        <v>0</v>
      </c>
      <c r="DG58" s="112">
        <v>0</v>
      </c>
      <c r="DH58" s="112">
        <v>0</v>
      </c>
      <c r="DI58" s="112">
        <v>0</v>
      </c>
      <c r="DJ58" s="112">
        <v>0</v>
      </c>
      <c r="DK58" s="112">
        <v>0</v>
      </c>
      <c r="DL58" s="112">
        <v>0</v>
      </c>
      <c r="DM58" s="112">
        <v>0</v>
      </c>
      <c r="DN58" s="112">
        <v>0</v>
      </c>
      <c r="DO58" s="112">
        <v>0</v>
      </c>
      <c r="DP58" s="112">
        <v>0</v>
      </c>
      <c r="DQ58" s="112">
        <v>0</v>
      </c>
      <c r="DR58" s="112">
        <v>0</v>
      </c>
      <c r="DS58" s="112">
        <v>0</v>
      </c>
      <c r="DT58" s="112">
        <v>0</v>
      </c>
      <c r="DU58" s="112">
        <v>0</v>
      </c>
      <c r="DV58" s="112">
        <v>0</v>
      </c>
      <c r="DW58" s="112">
        <v>0</v>
      </c>
      <c r="DX58" s="112">
        <v>0</v>
      </c>
      <c r="DY58" s="112">
        <v>0</v>
      </c>
      <c r="DZ58" s="112">
        <v>0</v>
      </c>
      <c r="EA58" s="112">
        <v>0</v>
      </c>
      <c r="EB58" s="112">
        <v>0</v>
      </c>
      <c r="EC58" s="112">
        <v>0</v>
      </c>
      <c r="ED58" s="112">
        <v>0</v>
      </c>
      <c r="EE58" s="112">
        <v>0</v>
      </c>
      <c r="EF58" s="112">
        <v>0</v>
      </c>
    </row>
    <row r="59" spans="1:136" customFormat="1" x14ac:dyDescent="0.2">
      <c r="A59" s="112" t="s">
        <v>935</v>
      </c>
      <c r="B59" s="112" t="s">
        <v>100</v>
      </c>
      <c r="C59" s="112" t="s">
        <v>888</v>
      </c>
      <c r="D59" s="112" t="s">
        <v>728</v>
      </c>
      <c r="E59" s="112" t="s">
        <v>13</v>
      </c>
      <c r="F59" s="112" t="s">
        <v>734</v>
      </c>
      <c r="G59" s="112" t="s">
        <v>712</v>
      </c>
      <c r="H59" s="112" t="s">
        <v>721</v>
      </c>
      <c r="I59" s="112" t="s">
        <v>714</v>
      </c>
      <c r="J59" s="112" t="s">
        <v>721</v>
      </c>
      <c r="K59" s="112" t="s">
        <v>714</v>
      </c>
      <c r="L59" s="112" t="s">
        <v>722</v>
      </c>
      <c r="M59" s="112" t="s">
        <v>715</v>
      </c>
      <c r="N59" s="112" t="s">
        <v>715</v>
      </c>
      <c r="O59" s="112">
        <v>1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 t="s">
        <v>711</v>
      </c>
      <c r="AL59" s="112" t="s">
        <v>743</v>
      </c>
      <c r="AM59" s="112">
        <v>26</v>
      </c>
      <c r="AN59" s="112" t="s">
        <v>732</v>
      </c>
      <c r="AO59" s="112" t="s">
        <v>715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112">
        <v>0</v>
      </c>
      <c r="AW59" s="112">
        <v>0</v>
      </c>
      <c r="AX59" s="112">
        <v>0</v>
      </c>
      <c r="AY59" s="112">
        <v>0</v>
      </c>
      <c r="AZ59" s="112">
        <v>0</v>
      </c>
      <c r="BA59" s="112">
        <v>0</v>
      </c>
      <c r="BB59" s="112">
        <v>0</v>
      </c>
      <c r="BC59" s="112">
        <v>0</v>
      </c>
      <c r="BD59" s="112">
        <v>0</v>
      </c>
      <c r="BE59" s="112">
        <v>0</v>
      </c>
      <c r="BF59" s="112">
        <v>0</v>
      </c>
      <c r="BG59" s="112">
        <v>0</v>
      </c>
      <c r="BH59" s="112">
        <v>0</v>
      </c>
      <c r="BI59" s="112">
        <v>0</v>
      </c>
      <c r="BJ59" s="112">
        <v>0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>
        <v>0</v>
      </c>
      <c r="BQ59" s="112">
        <v>0</v>
      </c>
      <c r="BR59" s="112">
        <v>0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 s="112">
        <v>0</v>
      </c>
      <c r="CS59" s="112">
        <v>0</v>
      </c>
      <c r="CT59" s="112">
        <v>0</v>
      </c>
      <c r="CU59" s="112">
        <v>0</v>
      </c>
      <c r="CV59" s="112">
        <v>0</v>
      </c>
      <c r="CW59" s="112">
        <v>0</v>
      </c>
      <c r="CX59" s="112">
        <v>0</v>
      </c>
      <c r="CY59" s="112">
        <v>0</v>
      </c>
      <c r="CZ59" s="112">
        <v>0</v>
      </c>
      <c r="DA59" s="112">
        <v>0</v>
      </c>
      <c r="DB59" s="112">
        <v>0</v>
      </c>
      <c r="DC59" s="112">
        <v>0</v>
      </c>
      <c r="DD59" s="112">
        <v>0</v>
      </c>
      <c r="DE59" s="112">
        <v>0</v>
      </c>
      <c r="DF59" s="112">
        <v>0</v>
      </c>
      <c r="DG59" s="112">
        <v>0</v>
      </c>
      <c r="DH59" s="112">
        <v>0</v>
      </c>
      <c r="DI59" s="112">
        <v>0</v>
      </c>
      <c r="DJ59" s="112">
        <v>0</v>
      </c>
      <c r="DK59" s="112">
        <v>0</v>
      </c>
      <c r="DL59" s="112">
        <v>0</v>
      </c>
      <c r="DM59" s="112">
        <v>0</v>
      </c>
      <c r="DN59" s="112">
        <v>0</v>
      </c>
      <c r="DO59" s="112">
        <v>0</v>
      </c>
      <c r="DP59" s="112">
        <v>0</v>
      </c>
      <c r="DQ59" s="112">
        <v>0</v>
      </c>
      <c r="DR59" s="112">
        <v>0</v>
      </c>
      <c r="DS59" s="112">
        <v>0</v>
      </c>
      <c r="DT59" s="112">
        <v>0</v>
      </c>
      <c r="DU59" s="112">
        <v>0</v>
      </c>
      <c r="DV59" s="112">
        <v>0</v>
      </c>
      <c r="DW59" s="112">
        <v>0</v>
      </c>
      <c r="DX59" s="112">
        <v>0</v>
      </c>
      <c r="DY59" s="112">
        <v>0</v>
      </c>
      <c r="DZ59" s="112">
        <v>0</v>
      </c>
      <c r="EA59" s="112">
        <v>0</v>
      </c>
      <c r="EB59" s="112">
        <v>0</v>
      </c>
      <c r="EC59" s="112">
        <v>0</v>
      </c>
      <c r="ED59" s="112">
        <v>0</v>
      </c>
      <c r="EE59" s="112">
        <v>0</v>
      </c>
      <c r="EF59" s="112">
        <v>0</v>
      </c>
    </row>
    <row r="60" spans="1:136" customFormat="1" x14ac:dyDescent="0.2">
      <c r="A60" s="112" t="s">
        <v>936</v>
      </c>
      <c r="B60" s="112" t="s">
        <v>100</v>
      </c>
      <c r="C60" s="112" t="s">
        <v>886</v>
      </c>
      <c r="D60" s="112" t="s">
        <v>742</v>
      </c>
      <c r="E60" s="112" t="s">
        <v>710</v>
      </c>
      <c r="F60" s="112" t="s">
        <v>731</v>
      </c>
      <c r="G60" s="112" t="s">
        <v>712</v>
      </c>
      <c r="H60" s="112" t="s">
        <v>720</v>
      </c>
      <c r="I60" s="112" t="s">
        <v>714</v>
      </c>
      <c r="J60" s="112" t="s">
        <v>856</v>
      </c>
      <c r="K60" s="112" t="s">
        <v>727</v>
      </c>
      <c r="L60" s="112" t="s">
        <v>722</v>
      </c>
      <c r="M60" s="112" t="s">
        <v>715</v>
      </c>
      <c r="N60" s="112" t="s">
        <v>715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1</v>
      </c>
      <c r="AE60" s="112">
        <v>0</v>
      </c>
      <c r="AF60" s="112">
        <v>0</v>
      </c>
      <c r="AG60" s="112">
        <v>1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112">
        <v>0</v>
      </c>
      <c r="AW60" s="112">
        <v>0</v>
      </c>
      <c r="AX60" s="112">
        <v>0</v>
      </c>
      <c r="AY60" s="112">
        <v>0</v>
      </c>
      <c r="AZ60" s="112">
        <v>0</v>
      </c>
      <c r="BA60" s="112">
        <v>0</v>
      </c>
      <c r="BB60" s="112">
        <v>0</v>
      </c>
      <c r="BC60" s="112">
        <v>0</v>
      </c>
      <c r="BD60" s="112">
        <v>0</v>
      </c>
      <c r="BE60" s="112">
        <v>0</v>
      </c>
      <c r="BF60" s="112">
        <v>0</v>
      </c>
      <c r="BG60" s="11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>
        <v>0</v>
      </c>
      <c r="BQ60" s="112">
        <v>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0</v>
      </c>
      <c r="CA60" s="112">
        <v>0</v>
      </c>
      <c r="CB60" s="112">
        <v>0</v>
      </c>
      <c r="CC60" s="112">
        <v>0</v>
      </c>
      <c r="CD60" s="112">
        <v>0</v>
      </c>
      <c r="CE60" s="112">
        <v>0</v>
      </c>
      <c r="CF60" s="112">
        <v>0</v>
      </c>
      <c r="CG60" s="112">
        <v>0</v>
      </c>
      <c r="CH60" s="112">
        <v>0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 s="112">
        <v>0</v>
      </c>
      <c r="CS60" s="112">
        <v>0</v>
      </c>
      <c r="CT60" s="112">
        <v>0</v>
      </c>
      <c r="CU60" s="112">
        <v>0</v>
      </c>
      <c r="CV60" s="112">
        <v>0</v>
      </c>
      <c r="CW60" s="112">
        <v>0</v>
      </c>
      <c r="CX60" s="112">
        <v>0</v>
      </c>
      <c r="CY60" s="112">
        <v>0</v>
      </c>
      <c r="CZ60" s="112">
        <v>0</v>
      </c>
      <c r="DA60" s="112">
        <v>0</v>
      </c>
      <c r="DB60" s="112">
        <v>0</v>
      </c>
      <c r="DC60" s="112">
        <v>0</v>
      </c>
      <c r="DD60" s="112">
        <v>0</v>
      </c>
      <c r="DE60" s="112">
        <v>0</v>
      </c>
      <c r="DF60" s="112">
        <v>0</v>
      </c>
      <c r="DG60" s="112">
        <v>0</v>
      </c>
      <c r="DH60" s="112" t="s">
        <v>731</v>
      </c>
      <c r="DI60" s="112" t="s">
        <v>799</v>
      </c>
      <c r="DJ60" s="112">
        <v>30</v>
      </c>
      <c r="DK60" s="112" t="s">
        <v>857</v>
      </c>
      <c r="DL60" s="112" t="s">
        <v>715</v>
      </c>
      <c r="DM60" s="112">
        <v>0</v>
      </c>
      <c r="DN60" s="112">
        <v>0</v>
      </c>
      <c r="DO60" s="112">
        <v>0</v>
      </c>
      <c r="DP60" s="112">
        <v>0</v>
      </c>
      <c r="DQ60" s="112">
        <v>0</v>
      </c>
      <c r="DR60" s="112">
        <v>0</v>
      </c>
      <c r="DS60" s="112">
        <v>0</v>
      </c>
      <c r="DT60" s="112">
        <v>0</v>
      </c>
      <c r="DU60" s="112">
        <v>0</v>
      </c>
      <c r="DV60" s="112">
        <v>0</v>
      </c>
      <c r="DW60" s="112" t="s">
        <v>731</v>
      </c>
      <c r="DX60" s="112" t="s">
        <v>799</v>
      </c>
      <c r="DY60" s="112">
        <v>6</v>
      </c>
      <c r="DZ60" s="112" t="s">
        <v>852</v>
      </c>
      <c r="EA60" s="112" t="s">
        <v>715</v>
      </c>
      <c r="EB60" s="112">
        <v>0</v>
      </c>
      <c r="EC60" s="112">
        <v>0</v>
      </c>
      <c r="ED60" s="112">
        <v>0</v>
      </c>
      <c r="EE60" s="112">
        <v>0</v>
      </c>
      <c r="EF60" s="112">
        <v>0</v>
      </c>
    </row>
    <row r="61" spans="1:136" customFormat="1" x14ac:dyDescent="0.2">
      <c r="A61" s="112" t="s">
        <v>937</v>
      </c>
      <c r="B61" s="112" t="s">
        <v>100</v>
      </c>
      <c r="C61" s="112" t="s">
        <v>886</v>
      </c>
      <c r="D61" s="112" t="s">
        <v>747</v>
      </c>
      <c r="E61" s="112" t="s">
        <v>710</v>
      </c>
      <c r="F61" s="112" t="s">
        <v>734</v>
      </c>
      <c r="G61" s="112" t="s">
        <v>712</v>
      </c>
      <c r="H61" s="112" t="s">
        <v>720</v>
      </c>
      <c r="I61" s="112" t="s">
        <v>714</v>
      </c>
      <c r="J61" s="112" t="s">
        <v>715</v>
      </c>
      <c r="K61" s="112" t="s">
        <v>715</v>
      </c>
      <c r="L61" s="112" t="s">
        <v>715</v>
      </c>
      <c r="M61" s="112" t="s">
        <v>859</v>
      </c>
      <c r="N61" s="112" t="s">
        <v>900</v>
      </c>
      <c r="O61" s="112">
        <v>0</v>
      </c>
      <c r="P61" s="112">
        <v>1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2">
        <v>0</v>
      </c>
      <c r="Z61" s="112">
        <v>0</v>
      </c>
      <c r="AA61" s="112">
        <v>0</v>
      </c>
      <c r="AB61" s="112">
        <v>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  <c r="AL61" s="112">
        <v>0</v>
      </c>
      <c r="AM61" s="112">
        <v>0</v>
      </c>
      <c r="AN61" s="112">
        <v>0</v>
      </c>
      <c r="AO61" s="112">
        <v>0</v>
      </c>
      <c r="AP61" s="112" t="s">
        <v>734</v>
      </c>
      <c r="AQ61" s="112" t="s">
        <v>716</v>
      </c>
      <c r="AR61" s="112">
        <v>25</v>
      </c>
      <c r="AS61" s="112" t="s">
        <v>724</v>
      </c>
      <c r="AT61" s="112" t="s">
        <v>715</v>
      </c>
      <c r="AU61" s="112">
        <v>0</v>
      </c>
      <c r="AV61" s="112">
        <v>0</v>
      </c>
      <c r="AW61" s="112">
        <v>0</v>
      </c>
      <c r="AX61" s="112">
        <v>0</v>
      </c>
      <c r="AY61" s="112">
        <v>0</v>
      </c>
      <c r="AZ61" s="112">
        <v>0</v>
      </c>
      <c r="BA61" s="112">
        <v>0</v>
      </c>
      <c r="BB61" s="112">
        <v>0</v>
      </c>
      <c r="BC61" s="112">
        <v>0</v>
      </c>
      <c r="BD61" s="112">
        <v>0</v>
      </c>
      <c r="BE61" s="112">
        <v>0</v>
      </c>
      <c r="BF61" s="112">
        <v>0</v>
      </c>
      <c r="BG61" s="112">
        <v>0</v>
      </c>
      <c r="BH61" s="112">
        <v>0</v>
      </c>
      <c r="BI61" s="112">
        <v>0</v>
      </c>
      <c r="BJ61" s="112">
        <v>0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0</v>
      </c>
      <c r="CA61" s="112">
        <v>0</v>
      </c>
      <c r="CB61" s="112">
        <v>0</v>
      </c>
      <c r="CC61" s="112">
        <v>0</v>
      </c>
      <c r="CD61" s="112">
        <v>0</v>
      </c>
      <c r="CE61" s="112">
        <v>0</v>
      </c>
      <c r="CF61" s="112">
        <v>0</v>
      </c>
      <c r="CG61" s="112">
        <v>0</v>
      </c>
      <c r="CH61" s="112">
        <v>0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 s="112">
        <v>0</v>
      </c>
      <c r="CS61" s="112">
        <v>0</v>
      </c>
      <c r="CT61" s="112">
        <v>0</v>
      </c>
      <c r="CU61" s="112">
        <v>0</v>
      </c>
      <c r="CV61" s="112">
        <v>0</v>
      </c>
      <c r="CW61" s="112">
        <v>0</v>
      </c>
      <c r="CX61" s="112">
        <v>0</v>
      </c>
      <c r="CY61" s="112">
        <v>0</v>
      </c>
      <c r="CZ61" s="112">
        <v>0</v>
      </c>
      <c r="DA61" s="112">
        <v>0</v>
      </c>
      <c r="DB61" s="112">
        <v>0</v>
      </c>
      <c r="DC61" s="112">
        <v>0</v>
      </c>
      <c r="DD61" s="112">
        <v>0</v>
      </c>
      <c r="DE61" s="112">
        <v>0</v>
      </c>
      <c r="DF61" s="112">
        <v>0</v>
      </c>
      <c r="DG61" s="112">
        <v>0</v>
      </c>
      <c r="DH61" s="112">
        <v>0</v>
      </c>
      <c r="DI61" s="112">
        <v>0</v>
      </c>
      <c r="DJ61" s="112">
        <v>0</v>
      </c>
      <c r="DK61" s="112">
        <v>0</v>
      </c>
      <c r="DL61" s="112">
        <v>0</v>
      </c>
      <c r="DM61" s="112">
        <v>0</v>
      </c>
      <c r="DN61" s="112">
        <v>0</v>
      </c>
      <c r="DO61" s="112">
        <v>0</v>
      </c>
      <c r="DP61" s="112">
        <v>0</v>
      </c>
      <c r="DQ61" s="112">
        <v>0</v>
      </c>
      <c r="DR61" s="112">
        <v>0</v>
      </c>
      <c r="DS61" s="112">
        <v>0</v>
      </c>
      <c r="DT61" s="112">
        <v>0</v>
      </c>
      <c r="DU61" s="112">
        <v>0</v>
      </c>
      <c r="DV61" s="112">
        <v>0</v>
      </c>
      <c r="DW61" s="112">
        <v>0</v>
      </c>
      <c r="DX61" s="112">
        <v>0</v>
      </c>
      <c r="DY61" s="112">
        <v>0</v>
      </c>
      <c r="DZ61" s="112">
        <v>0</v>
      </c>
      <c r="EA61" s="112">
        <v>0</v>
      </c>
      <c r="EB61" s="112">
        <v>0</v>
      </c>
      <c r="EC61" s="112">
        <v>0</v>
      </c>
      <c r="ED61" s="112">
        <v>0</v>
      </c>
      <c r="EE61" s="112">
        <v>0</v>
      </c>
      <c r="EF61" s="112">
        <v>0</v>
      </c>
    </row>
    <row r="62" spans="1:136" customFormat="1" x14ac:dyDescent="0.2">
      <c r="A62" s="112" t="s">
        <v>938</v>
      </c>
      <c r="B62" s="112" t="s">
        <v>100</v>
      </c>
      <c r="C62" s="112" t="s">
        <v>888</v>
      </c>
      <c r="D62" s="112" t="s">
        <v>742</v>
      </c>
      <c r="E62" s="112" t="s">
        <v>13</v>
      </c>
      <c r="F62" s="112" t="s">
        <v>729</v>
      </c>
      <c r="G62" s="112" t="s">
        <v>712</v>
      </c>
      <c r="H62" s="112" t="s">
        <v>713</v>
      </c>
      <c r="I62" s="112" t="s">
        <v>714</v>
      </c>
      <c r="J62" s="112" t="s">
        <v>713</v>
      </c>
      <c r="K62" s="112" t="s">
        <v>714</v>
      </c>
      <c r="L62" s="112" t="s">
        <v>722</v>
      </c>
      <c r="M62" s="112" t="s">
        <v>715</v>
      </c>
      <c r="N62" s="112" t="s">
        <v>715</v>
      </c>
      <c r="O62" s="112">
        <v>1</v>
      </c>
      <c r="P62" s="112">
        <v>0</v>
      </c>
      <c r="Q62" s="112">
        <v>0</v>
      </c>
      <c r="R62" s="112"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112">
        <v>0</v>
      </c>
      <c r="AD62" s="112"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 t="s">
        <v>729</v>
      </c>
      <c r="AL62" s="112" t="s">
        <v>723</v>
      </c>
      <c r="AM62" s="112">
        <v>21</v>
      </c>
      <c r="AN62" s="112" t="s">
        <v>732</v>
      </c>
      <c r="AO62" s="112" t="s">
        <v>715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0</v>
      </c>
      <c r="AZ62" s="112">
        <v>0</v>
      </c>
      <c r="BA62" s="112">
        <v>0</v>
      </c>
      <c r="BB62" s="112">
        <v>0</v>
      </c>
      <c r="BC62" s="112">
        <v>0</v>
      </c>
      <c r="BD62" s="112">
        <v>0</v>
      </c>
      <c r="BE62" s="112">
        <v>0</v>
      </c>
      <c r="BF62" s="112">
        <v>0</v>
      </c>
      <c r="BG62" s="112">
        <v>0</v>
      </c>
      <c r="BH62" s="112">
        <v>0</v>
      </c>
      <c r="BI62" s="112">
        <v>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>
        <v>0</v>
      </c>
      <c r="BQ62" s="112">
        <v>0</v>
      </c>
      <c r="BR62" s="112">
        <v>0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0</v>
      </c>
      <c r="CA62" s="112">
        <v>0</v>
      </c>
      <c r="CB62" s="112">
        <v>0</v>
      </c>
      <c r="CC62" s="112">
        <v>0</v>
      </c>
      <c r="CD62" s="112">
        <v>0</v>
      </c>
      <c r="CE62" s="112">
        <v>0</v>
      </c>
      <c r="CF62" s="112">
        <v>0</v>
      </c>
      <c r="CG62" s="112">
        <v>0</v>
      </c>
      <c r="CH62" s="112">
        <v>0</v>
      </c>
      <c r="CI62" s="112">
        <v>0</v>
      </c>
      <c r="CJ62" s="112">
        <v>0</v>
      </c>
      <c r="CK62" s="112">
        <v>0</v>
      </c>
      <c r="CL62" s="112">
        <v>0</v>
      </c>
      <c r="CM62" s="112">
        <v>0</v>
      </c>
      <c r="CN62" s="112">
        <v>0</v>
      </c>
      <c r="CO62" s="112">
        <v>0</v>
      </c>
      <c r="CP62" s="112">
        <v>0</v>
      </c>
      <c r="CQ62" s="112">
        <v>0</v>
      </c>
      <c r="CR62" s="112">
        <v>0</v>
      </c>
      <c r="CS62" s="112">
        <v>0</v>
      </c>
      <c r="CT62" s="112">
        <v>0</v>
      </c>
      <c r="CU62" s="112">
        <v>0</v>
      </c>
      <c r="CV62" s="112">
        <v>0</v>
      </c>
      <c r="CW62" s="112">
        <v>0</v>
      </c>
      <c r="CX62" s="112">
        <v>0</v>
      </c>
      <c r="CY62" s="112">
        <v>0</v>
      </c>
      <c r="CZ62" s="112">
        <v>0</v>
      </c>
      <c r="DA62" s="112">
        <v>0</v>
      </c>
      <c r="DB62" s="112">
        <v>0</v>
      </c>
      <c r="DC62" s="112">
        <v>0</v>
      </c>
      <c r="DD62" s="112">
        <v>0</v>
      </c>
      <c r="DE62" s="112">
        <v>0</v>
      </c>
      <c r="DF62" s="112">
        <v>0</v>
      </c>
      <c r="DG62" s="112">
        <v>0</v>
      </c>
      <c r="DH62" s="112">
        <v>0</v>
      </c>
      <c r="DI62" s="112">
        <v>0</v>
      </c>
      <c r="DJ62" s="112">
        <v>0</v>
      </c>
      <c r="DK62" s="112">
        <v>0</v>
      </c>
      <c r="DL62" s="112">
        <v>0</v>
      </c>
      <c r="DM62" s="112">
        <v>0</v>
      </c>
      <c r="DN62" s="112">
        <v>0</v>
      </c>
      <c r="DO62" s="112">
        <v>0</v>
      </c>
      <c r="DP62" s="112">
        <v>0</v>
      </c>
      <c r="DQ62" s="112">
        <v>0</v>
      </c>
      <c r="DR62" s="112">
        <v>0</v>
      </c>
      <c r="DS62" s="112">
        <v>0</v>
      </c>
      <c r="DT62" s="112">
        <v>0</v>
      </c>
      <c r="DU62" s="112">
        <v>0</v>
      </c>
      <c r="DV62" s="112">
        <v>0</v>
      </c>
      <c r="DW62" s="112">
        <v>0</v>
      </c>
      <c r="DX62" s="112">
        <v>0</v>
      </c>
      <c r="DY62" s="112">
        <v>0</v>
      </c>
      <c r="DZ62" s="112">
        <v>0</v>
      </c>
      <c r="EA62" s="112">
        <v>0</v>
      </c>
      <c r="EB62" s="112">
        <v>0</v>
      </c>
      <c r="EC62" s="112">
        <v>0</v>
      </c>
      <c r="ED62" s="112">
        <v>0</v>
      </c>
      <c r="EE62" s="112">
        <v>0</v>
      </c>
      <c r="EF62" s="112">
        <v>0</v>
      </c>
    </row>
    <row r="63" spans="1:136" customFormat="1" x14ac:dyDescent="0.2">
      <c r="A63" s="112" t="s">
        <v>939</v>
      </c>
      <c r="B63" s="112" t="s">
        <v>100</v>
      </c>
      <c r="C63" s="112" t="s">
        <v>888</v>
      </c>
      <c r="D63" s="112" t="s">
        <v>717</v>
      </c>
      <c r="E63" s="112" t="s">
        <v>710</v>
      </c>
      <c r="F63" s="112" t="s">
        <v>734</v>
      </c>
      <c r="G63" s="112" t="s">
        <v>712</v>
      </c>
      <c r="H63" s="112" t="s">
        <v>721</v>
      </c>
      <c r="I63" s="112" t="s">
        <v>714</v>
      </c>
      <c r="J63" s="112" t="s">
        <v>721</v>
      </c>
      <c r="K63" s="112" t="s">
        <v>714</v>
      </c>
      <c r="L63" s="112" t="s">
        <v>722</v>
      </c>
      <c r="M63" s="112" t="s">
        <v>715</v>
      </c>
      <c r="N63" s="112" t="s">
        <v>900</v>
      </c>
      <c r="O63" s="112">
        <v>0</v>
      </c>
      <c r="P63" s="112">
        <v>1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 t="s">
        <v>734</v>
      </c>
      <c r="AQ63" s="112" t="s">
        <v>723</v>
      </c>
      <c r="AR63" s="112">
        <v>13</v>
      </c>
      <c r="AS63" s="112" t="s">
        <v>852</v>
      </c>
      <c r="AT63" s="112" t="s">
        <v>715</v>
      </c>
      <c r="AU63" s="112">
        <v>0</v>
      </c>
      <c r="AV63" s="112">
        <v>0</v>
      </c>
      <c r="AW63" s="112">
        <v>0</v>
      </c>
      <c r="AX63" s="112">
        <v>0</v>
      </c>
      <c r="AY63" s="112">
        <v>0</v>
      </c>
      <c r="AZ63" s="112">
        <v>0</v>
      </c>
      <c r="BA63" s="112">
        <v>0</v>
      </c>
      <c r="BB63" s="112">
        <v>0</v>
      </c>
      <c r="BC63" s="112">
        <v>0</v>
      </c>
      <c r="BD63" s="112">
        <v>0</v>
      </c>
      <c r="BE63" s="112">
        <v>0</v>
      </c>
      <c r="BF63" s="112">
        <v>0</v>
      </c>
      <c r="BG63" s="112">
        <v>0</v>
      </c>
      <c r="BH63" s="112">
        <v>0</v>
      </c>
      <c r="BI63" s="112">
        <v>0</v>
      </c>
      <c r="BJ63" s="112">
        <v>0</v>
      </c>
      <c r="BK63" s="112">
        <v>0</v>
      </c>
      <c r="BL63" s="112">
        <v>0</v>
      </c>
      <c r="BM63" s="112">
        <v>0</v>
      </c>
      <c r="BN63" s="112">
        <v>0</v>
      </c>
      <c r="BO63" s="112">
        <v>0</v>
      </c>
      <c r="BP63" s="112">
        <v>0</v>
      </c>
      <c r="BQ63" s="112">
        <v>0</v>
      </c>
      <c r="BR63" s="112">
        <v>0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0</v>
      </c>
      <c r="CA63" s="112">
        <v>0</v>
      </c>
      <c r="CB63" s="112">
        <v>0</v>
      </c>
      <c r="CC63" s="112">
        <v>0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>
        <v>0</v>
      </c>
      <c r="CJ63" s="112">
        <v>0</v>
      </c>
      <c r="CK63" s="112">
        <v>0</v>
      </c>
      <c r="CL63" s="112">
        <v>0</v>
      </c>
      <c r="CM63" s="112">
        <v>0</v>
      </c>
      <c r="CN63" s="112">
        <v>0</v>
      </c>
      <c r="CO63" s="112">
        <v>0</v>
      </c>
      <c r="CP63" s="112">
        <v>0</v>
      </c>
      <c r="CQ63" s="112">
        <v>0</v>
      </c>
      <c r="CR63" s="112">
        <v>0</v>
      </c>
      <c r="CS63" s="112">
        <v>0</v>
      </c>
      <c r="CT63" s="112">
        <v>0</v>
      </c>
      <c r="CU63" s="112">
        <v>0</v>
      </c>
      <c r="CV63" s="112">
        <v>0</v>
      </c>
      <c r="CW63" s="112">
        <v>0</v>
      </c>
      <c r="CX63" s="112">
        <v>0</v>
      </c>
      <c r="CY63" s="112">
        <v>0</v>
      </c>
      <c r="CZ63" s="112">
        <v>0</v>
      </c>
      <c r="DA63" s="112">
        <v>0</v>
      </c>
      <c r="DB63" s="112">
        <v>0</v>
      </c>
      <c r="DC63" s="112">
        <v>0</v>
      </c>
      <c r="DD63" s="112">
        <v>0</v>
      </c>
      <c r="DE63" s="112">
        <v>0</v>
      </c>
      <c r="DF63" s="112">
        <v>0</v>
      </c>
      <c r="DG63" s="112">
        <v>0</v>
      </c>
      <c r="DH63" s="112">
        <v>0</v>
      </c>
      <c r="DI63" s="112">
        <v>0</v>
      </c>
      <c r="DJ63" s="112">
        <v>0</v>
      </c>
      <c r="DK63" s="112">
        <v>0</v>
      </c>
      <c r="DL63" s="112">
        <v>0</v>
      </c>
      <c r="DM63" s="112">
        <v>0</v>
      </c>
      <c r="DN63" s="112">
        <v>0</v>
      </c>
      <c r="DO63" s="112">
        <v>0</v>
      </c>
      <c r="DP63" s="112">
        <v>0</v>
      </c>
      <c r="DQ63" s="112">
        <v>0</v>
      </c>
      <c r="DR63" s="112">
        <v>0</v>
      </c>
      <c r="DS63" s="112">
        <v>0</v>
      </c>
      <c r="DT63" s="112">
        <v>0</v>
      </c>
      <c r="DU63" s="112">
        <v>0</v>
      </c>
      <c r="DV63" s="112">
        <v>0</v>
      </c>
      <c r="DW63" s="112">
        <v>0</v>
      </c>
      <c r="DX63" s="112">
        <v>0</v>
      </c>
      <c r="DY63" s="112">
        <v>0</v>
      </c>
      <c r="DZ63" s="112">
        <v>0</v>
      </c>
      <c r="EA63" s="112">
        <v>0</v>
      </c>
      <c r="EB63" s="112">
        <v>0</v>
      </c>
      <c r="EC63" s="112">
        <v>0</v>
      </c>
      <c r="ED63" s="112">
        <v>0</v>
      </c>
      <c r="EE63" s="112">
        <v>0</v>
      </c>
      <c r="EF63" s="112">
        <v>0</v>
      </c>
    </row>
    <row r="64" spans="1:136" customFormat="1" x14ac:dyDescent="0.2">
      <c r="A64" s="112" t="s">
        <v>940</v>
      </c>
      <c r="B64" s="112" t="s">
        <v>100</v>
      </c>
      <c r="C64" s="112" t="s">
        <v>888</v>
      </c>
      <c r="D64" s="112" t="s">
        <v>747</v>
      </c>
      <c r="E64" s="112" t="s">
        <v>749</v>
      </c>
      <c r="F64" s="112" t="s">
        <v>718</v>
      </c>
      <c r="G64" s="112" t="s">
        <v>719</v>
      </c>
      <c r="H64" s="112" t="s">
        <v>713</v>
      </c>
      <c r="I64" s="112" t="s">
        <v>714</v>
      </c>
      <c r="J64" s="112" t="s">
        <v>856</v>
      </c>
      <c r="K64" s="112" t="s">
        <v>714</v>
      </c>
      <c r="L64" s="112" t="s">
        <v>853</v>
      </c>
      <c r="M64" s="112" t="s">
        <v>715</v>
      </c>
      <c r="N64" s="112" t="s">
        <v>715</v>
      </c>
      <c r="O64" s="112">
        <v>0</v>
      </c>
      <c r="P64" s="112">
        <v>0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0</v>
      </c>
      <c r="Z64" s="112">
        <v>0</v>
      </c>
      <c r="AA64" s="112">
        <v>1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0</v>
      </c>
      <c r="BQ64" s="112">
        <v>0</v>
      </c>
      <c r="BR64" s="112">
        <v>0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0</v>
      </c>
      <c r="CA64" s="112">
        <v>0</v>
      </c>
      <c r="CB64" s="112">
        <v>0</v>
      </c>
      <c r="CC64" s="112">
        <v>0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>
        <v>0</v>
      </c>
      <c r="CJ64" s="112">
        <v>0</v>
      </c>
      <c r="CK64" s="112">
        <v>0</v>
      </c>
      <c r="CL64" s="112">
        <v>0</v>
      </c>
      <c r="CM64" s="112">
        <v>0</v>
      </c>
      <c r="CN64" s="112">
        <v>0</v>
      </c>
      <c r="CO64" s="112">
        <v>0</v>
      </c>
      <c r="CP64" s="112">
        <v>0</v>
      </c>
      <c r="CQ64" s="112">
        <v>0</v>
      </c>
      <c r="CR64" s="112">
        <v>0</v>
      </c>
      <c r="CS64" s="112" t="s">
        <v>718</v>
      </c>
      <c r="CT64" s="112" t="s">
        <v>716</v>
      </c>
      <c r="CU64" s="112">
        <v>6</v>
      </c>
      <c r="CV64" s="112" t="s">
        <v>852</v>
      </c>
      <c r="CW64" s="112" t="s">
        <v>715</v>
      </c>
      <c r="CX64" s="112">
        <v>0</v>
      </c>
      <c r="CY64" s="112">
        <v>0</v>
      </c>
      <c r="CZ64" s="112">
        <v>0</v>
      </c>
      <c r="DA64" s="112">
        <v>0</v>
      </c>
      <c r="DB64" s="112">
        <v>0</v>
      </c>
      <c r="DC64" s="112">
        <v>0</v>
      </c>
      <c r="DD64" s="112">
        <v>0</v>
      </c>
      <c r="DE64" s="112">
        <v>0</v>
      </c>
      <c r="DF64" s="112">
        <v>0</v>
      </c>
      <c r="DG64" s="112">
        <v>0</v>
      </c>
      <c r="DH64" s="112">
        <v>0</v>
      </c>
      <c r="DI64" s="112">
        <v>0</v>
      </c>
      <c r="DJ64" s="112">
        <v>0</v>
      </c>
      <c r="DK64" s="112">
        <v>0</v>
      </c>
      <c r="DL64" s="112">
        <v>0</v>
      </c>
      <c r="DM64" s="112">
        <v>0</v>
      </c>
      <c r="DN64" s="112">
        <v>0</v>
      </c>
      <c r="DO64" s="112">
        <v>0</v>
      </c>
      <c r="DP64" s="112">
        <v>0</v>
      </c>
      <c r="DQ64" s="112">
        <v>0</v>
      </c>
      <c r="DR64" s="112">
        <v>0</v>
      </c>
      <c r="DS64" s="112">
        <v>0</v>
      </c>
      <c r="DT64" s="112">
        <v>0</v>
      </c>
      <c r="DU64" s="112">
        <v>0</v>
      </c>
      <c r="DV64" s="112">
        <v>0</v>
      </c>
      <c r="DW64" s="112">
        <v>0</v>
      </c>
      <c r="DX64" s="112">
        <v>0</v>
      </c>
      <c r="DY64" s="112">
        <v>0</v>
      </c>
      <c r="DZ64" s="112">
        <v>0</v>
      </c>
      <c r="EA64" s="112">
        <v>0</v>
      </c>
      <c r="EB64" s="112">
        <v>0</v>
      </c>
      <c r="EC64" s="112">
        <v>0</v>
      </c>
      <c r="ED64" s="112">
        <v>0</v>
      </c>
      <c r="EE64" s="112">
        <v>0</v>
      </c>
      <c r="EF64" s="112">
        <v>0</v>
      </c>
    </row>
    <row r="65" spans="1:136" customFormat="1" x14ac:dyDescent="0.2">
      <c r="A65" s="112" t="s">
        <v>941</v>
      </c>
      <c r="B65" s="112" t="s">
        <v>100</v>
      </c>
      <c r="C65" s="112" t="s">
        <v>888</v>
      </c>
      <c r="D65" s="112" t="s">
        <v>747</v>
      </c>
      <c r="E65" s="112" t="s">
        <v>748</v>
      </c>
      <c r="F65" s="112" t="s">
        <v>731</v>
      </c>
      <c r="G65" s="112" t="s">
        <v>712</v>
      </c>
      <c r="H65" s="112" t="s">
        <v>829</v>
      </c>
      <c r="I65" s="112" t="s">
        <v>714</v>
      </c>
      <c r="J65" s="112" t="s">
        <v>715</v>
      </c>
      <c r="K65" s="112" t="s">
        <v>715</v>
      </c>
      <c r="L65" s="112" t="s">
        <v>715</v>
      </c>
      <c r="M65" s="112" t="s">
        <v>715</v>
      </c>
      <c r="N65" s="112" t="s">
        <v>715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1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0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112">
        <v>0</v>
      </c>
      <c r="CB65" s="112">
        <v>0</v>
      </c>
      <c r="CC65" s="112">
        <v>0</v>
      </c>
      <c r="CD65" s="112">
        <v>0</v>
      </c>
      <c r="CE65" s="112">
        <v>0</v>
      </c>
      <c r="CF65" s="112">
        <v>0</v>
      </c>
      <c r="CG65" s="112">
        <v>0</v>
      </c>
      <c r="CH65" s="112">
        <v>0</v>
      </c>
      <c r="CI65" s="112">
        <v>0</v>
      </c>
      <c r="CJ65" s="112">
        <v>0</v>
      </c>
      <c r="CK65" s="112">
        <v>0</v>
      </c>
      <c r="CL65" s="112">
        <v>0</v>
      </c>
      <c r="CM65" s="112">
        <v>0</v>
      </c>
      <c r="CN65" s="112">
        <v>0</v>
      </c>
      <c r="CO65" s="112">
        <v>0</v>
      </c>
      <c r="CP65" s="112">
        <v>0</v>
      </c>
      <c r="CQ65" s="112">
        <v>0</v>
      </c>
      <c r="CR65" s="112">
        <v>0</v>
      </c>
      <c r="CS65" s="112">
        <v>0</v>
      </c>
      <c r="CT65" s="112">
        <v>0</v>
      </c>
      <c r="CU65" s="112">
        <v>0</v>
      </c>
      <c r="CV65" s="112">
        <v>0</v>
      </c>
      <c r="CW65" s="112">
        <v>0</v>
      </c>
      <c r="CX65" s="112">
        <v>0</v>
      </c>
      <c r="CY65" s="112">
        <v>0</v>
      </c>
      <c r="CZ65" s="112">
        <v>0</v>
      </c>
      <c r="DA65" s="112">
        <v>0</v>
      </c>
      <c r="DB65" s="112">
        <v>0</v>
      </c>
      <c r="DC65" s="112">
        <v>0</v>
      </c>
      <c r="DD65" s="112">
        <v>0</v>
      </c>
      <c r="DE65" s="112">
        <v>0</v>
      </c>
      <c r="DF65" s="112">
        <v>0</v>
      </c>
      <c r="DG65" s="112">
        <v>0</v>
      </c>
      <c r="DH65" s="112">
        <v>0</v>
      </c>
      <c r="DI65" s="112">
        <v>0</v>
      </c>
      <c r="DJ65" s="112">
        <v>0</v>
      </c>
      <c r="DK65" s="112">
        <v>0</v>
      </c>
      <c r="DL65" s="112">
        <v>0</v>
      </c>
      <c r="DM65" s="112" t="s">
        <v>731</v>
      </c>
      <c r="DN65" s="112" t="s">
        <v>723</v>
      </c>
      <c r="DO65" s="112">
        <v>3</v>
      </c>
      <c r="DP65" s="112" t="s">
        <v>738</v>
      </c>
      <c r="DQ65" s="112" t="s">
        <v>715</v>
      </c>
      <c r="DR65" s="112">
        <v>0</v>
      </c>
      <c r="DS65" s="112">
        <v>0</v>
      </c>
      <c r="DT65" s="112">
        <v>0</v>
      </c>
      <c r="DU65" s="112">
        <v>0</v>
      </c>
      <c r="DV65" s="112">
        <v>0</v>
      </c>
      <c r="DW65" s="112">
        <v>0</v>
      </c>
      <c r="DX65" s="112">
        <v>0</v>
      </c>
      <c r="DY65" s="112">
        <v>0</v>
      </c>
      <c r="DZ65" s="112">
        <v>0</v>
      </c>
      <c r="EA65" s="112">
        <v>0</v>
      </c>
      <c r="EB65" s="112">
        <v>0</v>
      </c>
      <c r="EC65" s="112">
        <v>0</v>
      </c>
      <c r="ED65" s="112">
        <v>0</v>
      </c>
      <c r="EE65" s="112">
        <v>0</v>
      </c>
      <c r="EF65" s="112">
        <v>0</v>
      </c>
    </row>
    <row r="66" spans="1:136" customFormat="1" x14ac:dyDescent="0.2">
      <c r="A66" s="112" t="s">
        <v>942</v>
      </c>
      <c r="B66" s="112" t="s">
        <v>100</v>
      </c>
      <c r="C66" s="112" t="s">
        <v>886</v>
      </c>
      <c r="D66" s="112" t="s">
        <v>725</v>
      </c>
      <c r="E66" s="112" t="s">
        <v>710</v>
      </c>
      <c r="F66" s="112" t="s">
        <v>726</v>
      </c>
      <c r="G66" s="112" t="s">
        <v>719</v>
      </c>
      <c r="H66" s="112" t="s">
        <v>720</v>
      </c>
      <c r="I66" s="112" t="s">
        <v>714</v>
      </c>
      <c r="J66" s="112" t="s">
        <v>715</v>
      </c>
      <c r="K66" s="112" t="s">
        <v>715</v>
      </c>
      <c r="L66" s="112" t="s">
        <v>715</v>
      </c>
      <c r="M66" s="112" t="s">
        <v>715</v>
      </c>
      <c r="N66" s="112" t="s">
        <v>715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2">
        <v>0</v>
      </c>
      <c r="Z66" s="112">
        <v>0</v>
      </c>
      <c r="AA66" s="112">
        <v>1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>
        <v>0</v>
      </c>
      <c r="BA66" s="112">
        <v>0</v>
      </c>
      <c r="BB66" s="112">
        <v>0</v>
      </c>
      <c r="BC66" s="112">
        <v>0</v>
      </c>
      <c r="BD66" s="112">
        <v>0</v>
      </c>
      <c r="BE66" s="112">
        <v>0</v>
      </c>
      <c r="BF66" s="112">
        <v>0</v>
      </c>
      <c r="BG66" s="112">
        <v>0</v>
      </c>
      <c r="BH66" s="112">
        <v>0</v>
      </c>
      <c r="BI66" s="112">
        <v>0</v>
      </c>
      <c r="BJ66" s="112">
        <v>0</v>
      </c>
      <c r="BK66" s="112">
        <v>0</v>
      </c>
      <c r="BL66" s="112">
        <v>0</v>
      </c>
      <c r="BM66" s="112">
        <v>0</v>
      </c>
      <c r="BN66" s="112">
        <v>0</v>
      </c>
      <c r="BO66" s="112">
        <v>0</v>
      </c>
      <c r="BP66" s="112">
        <v>0</v>
      </c>
      <c r="BQ66" s="112">
        <v>0</v>
      </c>
      <c r="BR66" s="112">
        <v>0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0</v>
      </c>
      <c r="CA66" s="112">
        <v>0</v>
      </c>
      <c r="CB66" s="112">
        <v>0</v>
      </c>
      <c r="CC66" s="112">
        <v>0</v>
      </c>
      <c r="CD66" s="112">
        <v>0</v>
      </c>
      <c r="CE66" s="112">
        <v>0</v>
      </c>
      <c r="CF66" s="112">
        <v>0</v>
      </c>
      <c r="CG66" s="112">
        <v>0</v>
      </c>
      <c r="CH66" s="112">
        <v>0</v>
      </c>
      <c r="CI66" s="112">
        <v>0</v>
      </c>
      <c r="CJ66" s="112">
        <v>0</v>
      </c>
      <c r="CK66" s="112">
        <v>0</v>
      </c>
      <c r="CL66" s="112">
        <v>0</v>
      </c>
      <c r="CM66" s="112">
        <v>0</v>
      </c>
      <c r="CN66" s="112">
        <v>0</v>
      </c>
      <c r="CO66" s="112">
        <v>0</v>
      </c>
      <c r="CP66" s="112">
        <v>0</v>
      </c>
      <c r="CQ66" s="112">
        <v>0</v>
      </c>
      <c r="CR66" s="112">
        <v>0</v>
      </c>
      <c r="CS66" s="112" t="s">
        <v>726</v>
      </c>
      <c r="CT66" s="112" t="s">
        <v>716</v>
      </c>
      <c r="CU66" s="112">
        <v>11</v>
      </c>
      <c r="CV66" s="112" t="s">
        <v>852</v>
      </c>
      <c r="CW66" s="112" t="s">
        <v>715</v>
      </c>
      <c r="CX66" s="112">
        <v>0</v>
      </c>
      <c r="CY66" s="112">
        <v>0</v>
      </c>
      <c r="CZ66" s="112">
        <v>0</v>
      </c>
      <c r="DA66" s="112">
        <v>0</v>
      </c>
      <c r="DB66" s="112">
        <v>0</v>
      </c>
      <c r="DC66" s="112">
        <v>0</v>
      </c>
      <c r="DD66" s="112">
        <v>0</v>
      </c>
      <c r="DE66" s="112">
        <v>0</v>
      </c>
      <c r="DF66" s="112">
        <v>0</v>
      </c>
      <c r="DG66" s="112">
        <v>0</v>
      </c>
      <c r="DH66" s="112">
        <v>0</v>
      </c>
      <c r="DI66" s="112">
        <v>0</v>
      </c>
      <c r="DJ66" s="112">
        <v>0</v>
      </c>
      <c r="DK66" s="112">
        <v>0</v>
      </c>
      <c r="DL66" s="112">
        <v>0</v>
      </c>
      <c r="DM66" s="112">
        <v>0</v>
      </c>
      <c r="DN66" s="112">
        <v>0</v>
      </c>
      <c r="DO66" s="112">
        <v>0</v>
      </c>
      <c r="DP66" s="112">
        <v>0</v>
      </c>
      <c r="DQ66" s="112">
        <v>0</v>
      </c>
      <c r="DR66" s="112">
        <v>0</v>
      </c>
      <c r="DS66" s="112">
        <v>0</v>
      </c>
      <c r="DT66" s="112">
        <v>0</v>
      </c>
      <c r="DU66" s="112">
        <v>0</v>
      </c>
      <c r="DV66" s="112">
        <v>0</v>
      </c>
      <c r="DW66" s="112">
        <v>0</v>
      </c>
      <c r="DX66" s="112">
        <v>0</v>
      </c>
      <c r="DY66" s="112">
        <v>0</v>
      </c>
      <c r="DZ66" s="112">
        <v>0</v>
      </c>
      <c r="EA66" s="112">
        <v>0</v>
      </c>
      <c r="EB66" s="112">
        <v>0</v>
      </c>
      <c r="EC66" s="112">
        <v>0</v>
      </c>
      <c r="ED66" s="112">
        <v>0</v>
      </c>
      <c r="EE66" s="112">
        <v>0</v>
      </c>
      <c r="EF66" s="112">
        <v>0</v>
      </c>
    </row>
    <row r="67" spans="1:136" customFormat="1" x14ac:dyDescent="0.2">
      <c r="A67" s="112" t="s">
        <v>943</v>
      </c>
      <c r="B67" s="112" t="s">
        <v>100</v>
      </c>
      <c r="C67" s="112" t="s">
        <v>886</v>
      </c>
      <c r="D67" s="112" t="s">
        <v>747</v>
      </c>
      <c r="E67" s="112" t="s">
        <v>710</v>
      </c>
      <c r="F67" s="112" t="s">
        <v>731</v>
      </c>
      <c r="G67" s="112" t="s">
        <v>719</v>
      </c>
      <c r="H67" s="112" t="s">
        <v>829</v>
      </c>
      <c r="I67" s="112" t="s">
        <v>714</v>
      </c>
      <c r="J67" s="112" t="s">
        <v>721</v>
      </c>
      <c r="K67" s="112" t="s">
        <v>714</v>
      </c>
      <c r="L67" s="112" t="s">
        <v>861</v>
      </c>
      <c r="M67" s="112" t="s">
        <v>860</v>
      </c>
      <c r="N67" s="112" t="s">
        <v>715</v>
      </c>
      <c r="O67" s="112">
        <v>0</v>
      </c>
      <c r="P67" s="112">
        <v>0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1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112">
        <v>0</v>
      </c>
      <c r="AW67" s="112">
        <v>0</v>
      </c>
      <c r="AX67" s="112">
        <v>0</v>
      </c>
      <c r="AY67" s="112">
        <v>0</v>
      </c>
      <c r="AZ67" s="112">
        <v>0</v>
      </c>
      <c r="BA67" s="112">
        <v>0</v>
      </c>
      <c r="BB67" s="112">
        <v>0</v>
      </c>
      <c r="BC67" s="112">
        <v>0</v>
      </c>
      <c r="BD67" s="112">
        <v>0</v>
      </c>
      <c r="BE67" s="112">
        <v>0</v>
      </c>
      <c r="BF67" s="112">
        <v>0</v>
      </c>
      <c r="BG67" s="112">
        <v>0</v>
      </c>
      <c r="BH67" s="112">
        <v>0</v>
      </c>
      <c r="BI67" s="112">
        <v>0</v>
      </c>
      <c r="BJ67" s="112">
        <v>0</v>
      </c>
      <c r="BK67" s="112">
        <v>0</v>
      </c>
      <c r="BL67" s="112">
        <v>0</v>
      </c>
      <c r="BM67" s="112">
        <v>0</v>
      </c>
      <c r="BN67" s="112">
        <v>0</v>
      </c>
      <c r="BO67" s="112">
        <v>0</v>
      </c>
      <c r="BP67" s="112">
        <v>0</v>
      </c>
      <c r="BQ67" s="112">
        <v>0</v>
      </c>
      <c r="BR67" s="112">
        <v>0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0</v>
      </c>
      <c r="CA67" s="112">
        <v>0</v>
      </c>
      <c r="CB67" s="112">
        <v>0</v>
      </c>
      <c r="CC67" s="112">
        <v>0</v>
      </c>
      <c r="CD67" s="112">
        <v>0</v>
      </c>
      <c r="CE67" s="112">
        <v>0</v>
      </c>
      <c r="CF67" s="112">
        <v>0</v>
      </c>
      <c r="CG67" s="112">
        <v>0</v>
      </c>
      <c r="CH67" s="112">
        <v>0</v>
      </c>
      <c r="CI67" s="112">
        <v>0</v>
      </c>
      <c r="CJ67" s="112">
        <v>0</v>
      </c>
      <c r="CK67" s="112">
        <v>0</v>
      </c>
      <c r="CL67" s="112">
        <v>0</v>
      </c>
      <c r="CM67" s="112">
        <v>0</v>
      </c>
      <c r="CN67" s="112">
        <v>0</v>
      </c>
      <c r="CO67" s="112">
        <v>0</v>
      </c>
      <c r="CP67" s="112">
        <v>0</v>
      </c>
      <c r="CQ67" s="112">
        <v>0</v>
      </c>
      <c r="CR67" s="112">
        <v>0</v>
      </c>
      <c r="CS67" s="112">
        <v>0</v>
      </c>
      <c r="CT67" s="112">
        <v>0</v>
      </c>
      <c r="CU67" s="112">
        <v>0</v>
      </c>
      <c r="CV67" s="112">
        <v>0</v>
      </c>
      <c r="CW67" s="112">
        <v>0</v>
      </c>
      <c r="CX67" s="112" t="s">
        <v>731</v>
      </c>
      <c r="CY67" s="112" t="s">
        <v>723</v>
      </c>
      <c r="CZ67" s="112">
        <v>10</v>
      </c>
      <c r="DA67" s="112" t="s">
        <v>724</v>
      </c>
      <c r="DB67" s="112" t="s">
        <v>715</v>
      </c>
      <c r="DC67" s="112">
        <v>0</v>
      </c>
      <c r="DD67" s="112">
        <v>0</v>
      </c>
      <c r="DE67" s="112">
        <v>0</v>
      </c>
      <c r="DF67" s="112">
        <v>0</v>
      </c>
      <c r="DG67" s="112">
        <v>0</v>
      </c>
      <c r="DH67" s="112">
        <v>0</v>
      </c>
      <c r="DI67" s="112">
        <v>0</v>
      </c>
      <c r="DJ67" s="112">
        <v>0</v>
      </c>
      <c r="DK67" s="112">
        <v>0</v>
      </c>
      <c r="DL67" s="112">
        <v>0</v>
      </c>
      <c r="DM67" s="112">
        <v>0</v>
      </c>
      <c r="DN67" s="112">
        <v>0</v>
      </c>
      <c r="DO67" s="112">
        <v>0</v>
      </c>
      <c r="DP67" s="112">
        <v>0</v>
      </c>
      <c r="DQ67" s="112">
        <v>0</v>
      </c>
      <c r="DR67" s="112">
        <v>0</v>
      </c>
      <c r="DS67" s="112">
        <v>0</v>
      </c>
      <c r="DT67" s="112">
        <v>0</v>
      </c>
      <c r="DU67" s="112">
        <v>0</v>
      </c>
      <c r="DV67" s="112">
        <v>0</v>
      </c>
      <c r="DW67" s="112">
        <v>0</v>
      </c>
      <c r="DX67" s="112">
        <v>0</v>
      </c>
      <c r="DY67" s="112">
        <v>0</v>
      </c>
      <c r="DZ67" s="112">
        <v>0</v>
      </c>
      <c r="EA67" s="112">
        <v>0</v>
      </c>
      <c r="EB67" s="112">
        <v>0</v>
      </c>
      <c r="EC67" s="112">
        <v>0</v>
      </c>
      <c r="ED67" s="112">
        <v>0</v>
      </c>
      <c r="EE67" s="112">
        <v>0</v>
      </c>
      <c r="EF67" s="112">
        <v>0</v>
      </c>
    </row>
    <row r="68" spans="1:136" customFormat="1" x14ac:dyDescent="0.2">
      <c r="A68" s="112" t="s">
        <v>944</v>
      </c>
      <c r="B68" s="112" t="s">
        <v>100</v>
      </c>
      <c r="C68" s="112" t="s">
        <v>888</v>
      </c>
      <c r="D68" s="112" t="s">
        <v>728</v>
      </c>
      <c r="E68" s="112" t="s">
        <v>710</v>
      </c>
      <c r="F68" s="112" t="s">
        <v>729</v>
      </c>
      <c r="G68" s="112" t="s">
        <v>712</v>
      </c>
      <c r="H68" s="112" t="s">
        <v>720</v>
      </c>
      <c r="I68" s="112" t="s">
        <v>714</v>
      </c>
      <c r="J68" s="112" t="s">
        <v>715</v>
      </c>
      <c r="K68" s="112" t="s">
        <v>715</v>
      </c>
      <c r="L68" s="112" t="s">
        <v>715</v>
      </c>
      <c r="M68" s="112" t="s">
        <v>715</v>
      </c>
      <c r="N68" s="112" t="s">
        <v>715</v>
      </c>
      <c r="O68" s="112">
        <v>0</v>
      </c>
      <c r="P68" s="112">
        <v>0</v>
      </c>
      <c r="Q68" s="112">
        <v>0</v>
      </c>
      <c r="R68" s="112">
        <v>0</v>
      </c>
      <c r="S68" s="112">
        <v>1</v>
      </c>
      <c r="T68" s="112">
        <v>1</v>
      </c>
      <c r="U68" s="112">
        <v>0</v>
      </c>
      <c r="V68" s="112">
        <v>0</v>
      </c>
      <c r="W68" s="112">
        <v>0</v>
      </c>
      <c r="X68" s="112">
        <v>0</v>
      </c>
      <c r="Y68" s="112">
        <v>0</v>
      </c>
      <c r="Z68" s="112">
        <v>0</v>
      </c>
      <c r="AA68" s="112">
        <v>0</v>
      </c>
      <c r="AB68" s="112">
        <v>0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  <c r="AL68" s="112">
        <v>0</v>
      </c>
      <c r="AM68" s="112">
        <v>0</v>
      </c>
      <c r="AN68" s="112">
        <v>0</v>
      </c>
      <c r="AO68" s="112">
        <v>0</v>
      </c>
      <c r="AP68" s="112">
        <v>0</v>
      </c>
      <c r="AQ68" s="112">
        <v>0</v>
      </c>
      <c r="AR68" s="112">
        <v>0</v>
      </c>
      <c r="AS68" s="112">
        <v>0</v>
      </c>
      <c r="AT68" s="112"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 t="s">
        <v>729</v>
      </c>
      <c r="BF68" s="112" t="s">
        <v>716</v>
      </c>
      <c r="BG68" s="112">
        <v>18</v>
      </c>
      <c r="BH68" s="112" t="s">
        <v>724</v>
      </c>
      <c r="BI68" s="112" t="s">
        <v>715</v>
      </c>
      <c r="BJ68" s="112" t="s">
        <v>729</v>
      </c>
      <c r="BK68" s="112" t="s">
        <v>716</v>
      </c>
      <c r="BL68" s="112">
        <v>7</v>
      </c>
      <c r="BM68" s="112" t="s">
        <v>724</v>
      </c>
      <c r="BN68" s="112" t="s">
        <v>715</v>
      </c>
      <c r="BO68" s="112">
        <v>0</v>
      </c>
      <c r="BP68" s="112">
        <v>0</v>
      </c>
      <c r="BQ68" s="112">
        <v>0</v>
      </c>
      <c r="BR68" s="112">
        <v>0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0</v>
      </c>
      <c r="CA68" s="112">
        <v>0</v>
      </c>
      <c r="CB68" s="112">
        <v>0</v>
      </c>
      <c r="CC68" s="112">
        <v>0</v>
      </c>
      <c r="CD68" s="112">
        <v>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 s="112">
        <v>0</v>
      </c>
      <c r="CS68" s="112">
        <v>0</v>
      </c>
      <c r="CT68" s="112">
        <v>0</v>
      </c>
      <c r="CU68" s="112">
        <v>0</v>
      </c>
      <c r="CV68" s="112">
        <v>0</v>
      </c>
      <c r="CW68" s="112">
        <v>0</v>
      </c>
      <c r="CX68" s="112">
        <v>0</v>
      </c>
      <c r="CY68" s="112">
        <v>0</v>
      </c>
      <c r="CZ68" s="112">
        <v>0</v>
      </c>
      <c r="DA68" s="112">
        <v>0</v>
      </c>
      <c r="DB68" s="112">
        <v>0</v>
      </c>
      <c r="DC68" s="112">
        <v>0</v>
      </c>
      <c r="DD68" s="112">
        <v>0</v>
      </c>
      <c r="DE68" s="112">
        <v>0</v>
      </c>
      <c r="DF68" s="112">
        <v>0</v>
      </c>
      <c r="DG68" s="112">
        <v>0</v>
      </c>
      <c r="DH68" s="112">
        <v>0</v>
      </c>
      <c r="DI68" s="112">
        <v>0</v>
      </c>
      <c r="DJ68" s="112">
        <v>0</v>
      </c>
      <c r="DK68" s="112">
        <v>0</v>
      </c>
      <c r="DL68" s="112">
        <v>0</v>
      </c>
      <c r="DM68" s="112">
        <v>0</v>
      </c>
      <c r="DN68" s="112">
        <v>0</v>
      </c>
      <c r="DO68" s="112">
        <v>0</v>
      </c>
      <c r="DP68" s="112">
        <v>0</v>
      </c>
      <c r="DQ68" s="112">
        <v>0</v>
      </c>
      <c r="DR68" s="112">
        <v>0</v>
      </c>
      <c r="DS68" s="112">
        <v>0</v>
      </c>
      <c r="DT68" s="112">
        <v>0</v>
      </c>
      <c r="DU68" s="112">
        <v>0</v>
      </c>
      <c r="DV68" s="112">
        <v>0</v>
      </c>
      <c r="DW68" s="112">
        <v>0</v>
      </c>
      <c r="DX68" s="112">
        <v>0</v>
      </c>
      <c r="DY68" s="112">
        <v>0</v>
      </c>
      <c r="DZ68" s="112">
        <v>0</v>
      </c>
      <c r="EA68" s="112">
        <v>0</v>
      </c>
      <c r="EB68" s="112">
        <v>0</v>
      </c>
      <c r="EC68" s="112">
        <v>0</v>
      </c>
      <c r="ED68" s="112">
        <v>0</v>
      </c>
      <c r="EE68" s="112">
        <v>0</v>
      </c>
      <c r="EF68" s="112">
        <v>0</v>
      </c>
    </row>
    <row r="69" spans="1:136" customFormat="1" x14ac:dyDescent="0.2">
      <c r="A69" s="112" t="s">
        <v>945</v>
      </c>
      <c r="B69" s="112" t="s">
        <v>100</v>
      </c>
      <c r="C69" s="112" t="s">
        <v>886</v>
      </c>
      <c r="D69" s="112" t="s">
        <v>709</v>
      </c>
      <c r="E69" s="112" t="s">
        <v>710</v>
      </c>
      <c r="F69" s="112" t="s">
        <v>711</v>
      </c>
      <c r="G69" s="112" t="s">
        <v>719</v>
      </c>
      <c r="H69" s="112" t="s">
        <v>715</v>
      </c>
      <c r="I69" s="112" t="s">
        <v>715</v>
      </c>
      <c r="J69" s="112" t="s">
        <v>715</v>
      </c>
      <c r="K69" s="112" t="s">
        <v>715</v>
      </c>
      <c r="L69" s="112" t="s">
        <v>715</v>
      </c>
      <c r="M69" s="112" t="s">
        <v>715</v>
      </c>
      <c r="N69" s="112" t="s">
        <v>715</v>
      </c>
      <c r="O69" s="112">
        <v>0</v>
      </c>
      <c r="P69" s="112">
        <v>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1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2">
        <v>0</v>
      </c>
      <c r="AW69" s="112">
        <v>0</v>
      </c>
      <c r="AX69" s="112">
        <v>0</v>
      </c>
      <c r="AY69" s="112">
        <v>0</v>
      </c>
      <c r="AZ69" s="112">
        <v>0</v>
      </c>
      <c r="BA69" s="112">
        <v>0</v>
      </c>
      <c r="BB69" s="112">
        <v>0</v>
      </c>
      <c r="BC69" s="112">
        <v>0</v>
      </c>
      <c r="BD69" s="112">
        <v>0</v>
      </c>
      <c r="BE69" s="112">
        <v>0</v>
      </c>
      <c r="BF69" s="112">
        <v>0</v>
      </c>
      <c r="BG69" s="112">
        <v>0</v>
      </c>
      <c r="BH69" s="112">
        <v>0</v>
      </c>
      <c r="BI69" s="112">
        <v>0</v>
      </c>
      <c r="BJ69" s="112">
        <v>0</v>
      </c>
      <c r="BK69" s="112">
        <v>0</v>
      </c>
      <c r="BL69" s="112">
        <v>0</v>
      </c>
      <c r="BM69" s="112">
        <v>0</v>
      </c>
      <c r="BN69" s="112">
        <v>0</v>
      </c>
      <c r="BO69" s="112">
        <v>0</v>
      </c>
      <c r="BP69" s="112">
        <v>0</v>
      </c>
      <c r="BQ69" s="112">
        <v>0</v>
      </c>
      <c r="BR69" s="112">
        <v>0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 t="s">
        <v>711</v>
      </c>
      <c r="BZ69" s="112" t="s">
        <v>716</v>
      </c>
      <c r="CA69" s="112">
        <v>15</v>
      </c>
      <c r="CB69" s="112" t="s">
        <v>738</v>
      </c>
      <c r="CC69" s="112" t="s">
        <v>715</v>
      </c>
      <c r="CD69" s="112">
        <v>0</v>
      </c>
      <c r="CE69" s="112">
        <v>0</v>
      </c>
      <c r="CF69" s="112">
        <v>0</v>
      </c>
      <c r="CG69" s="112">
        <v>0</v>
      </c>
      <c r="CH69" s="112">
        <v>0</v>
      </c>
      <c r="CI69" s="112">
        <v>0</v>
      </c>
      <c r="CJ69" s="112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 s="112">
        <v>0</v>
      </c>
      <c r="CS69" s="112">
        <v>0</v>
      </c>
      <c r="CT69" s="112">
        <v>0</v>
      </c>
      <c r="CU69" s="112">
        <v>0</v>
      </c>
      <c r="CV69" s="112">
        <v>0</v>
      </c>
      <c r="CW69" s="112">
        <v>0</v>
      </c>
      <c r="CX69" s="112">
        <v>0</v>
      </c>
      <c r="CY69" s="112">
        <v>0</v>
      </c>
      <c r="CZ69" s="112">
        <v>0</v>
      </c>
      <c r="DA69" s="112">
        <v>0</v>
      </c>
      <c r="DB69" s="112">
        <v>0</v>
      </c>
      <c r="DC69" s="112">
        <v>0</v>
      </c>
      <c r="DD69" s="112">
        <v>0</v>
      </c>
      <c r="DE69" s="112">
        <v>0</v>
      </c>
      <c r="DF69" s="112">
        <v>0</v>
      </c>
      <c r="DG69" s="112">
        <v>0</v>
      </c>
      <c r="DH69" s="112">
        <v>0</v>
      </c>
      <c r="DI69" s="112">
        <v>0</v>
      </c>
      <c r="DJ69" s="112">
        <v>0</v>
      </c>
      <c r="DK69" s="112">
        <v>0</v>
      </c>
      <c r="DL69" s="112">
        <v>0</v>
      </c>
      <c r="DM69" s="112">
        <v>0</v>
      </c>
      <c r="DN69" s="112">
        <v>0</v>
      </c>
      <c r="DO69" s="112">
        <v>0</v>
      </c>
      <c r="DP69" s="112">
        <v>0</v>
      </c>
      <c r="DQ69" s="112">
        <v>0</v>
      </c>
      <c r="DR69" s="112">
        <v>0</v>
      </c>
      <c r="DS69" s="112">
        <v>0</v>
      </c>
      <c r="DT69" s="112">
        <v>0</v>
      </c>
      <c r="DU69" s="112">
        <v>0</v>
      </c>
      <c r="DV69" s="112">
        <v>0</v>
      </c>
      <c r="DW69" s="112">
        <v>0</v>
      </c>
      <c r="DX69" s="112">
        <v>0</v>
      </c>
      <c r="DY69" s="112">
        <v>0</v>
      </c>
      <c r="DZ69" s="112">
        <v>0</v>
      </c>
      <c r="EA69" s="112">
        <v>0</v>
      </c>
      <c r="EB69" s="112">
        <v>0</v>
      </c>
      <c r="EC69" s="112">
        <v>0</v>
      </c>
      <c r="ED69" s="112">
        <v>0</v>
      </c>
      <c r="EE69" s="112">
        <v>0</v>
      </c>
      <c r="EF69" s="112">
        <v>0</v>
      </c>
    </row>
    <row r="70" spans="1:136" customFormat="1" x14ac:dyDescent="0.2">
      <c r="A70" s="112" t="s">
        <v>946</v>
      </c>
      <c r="B70" s="112" t="s">
        <v>100</v>
      </c>
      <c r="C70" s="112" t="s">
        <v>886</v>
      </c>
      <c r="D70" s="112" t="s">
        <v>728</v>
      </c>
      <c r="E70" s="112" t="s">
        <v>710</v>
      </c>
      <c r="F70" s="112" t="s">
        <v>729</v>
      </c>
      <c r="G70" s="112" t="s">
        <v>712</v>
      </c>
      <c r="H70" s="112" t="s">
        <v>721</v>
      </c>
      <c r="I70" s="112" t="s">
        <v>714</v>
      </c>
      <c r="J70" s="112" t="s">
        <v>715</v>
      </c>
      <c r="K70" s="112" t="s">
        <v>715</v>
      </c>
      <c r="L70" s="112" t="s">
        <v>715</v>
      </c>
      <c r="M70" s="112" t="s">
        <v>715</v>
      </c>
      <c r="N70" s="112" t="s">
        <v>715</v>
      </c>
      <c r="O70" s="112">
        <v>0</v>
      </c>
      <c r="P70" s="112">
        <v>0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1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v>0</v>
      </c>
      <c r="AT70" s="112">
        <v>0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v>0</v>
      </c>
      <c r="BJ70" s="112">
        <v>0</v>
      </c>
      <c r="BK70" s="112">
        <v>0</v>
      </c>
      <c r="BL70" s="112">
        <v>0</v>
      </c>
      <c r="BM70" s="112">
        <v>0</v>
      </c>
      <c r="BN70" s="112">
        <v>0</v>
      </c>
      <c r="BO70" s="112">
        <v>0</v>
      </c>
      <c r="BP70" s="112">
        <v>0</v>
      </c>
      <c r="BQ70" s="112">
        <v>0</v>
      </c>
      <c r="BR70" s="112">
        <v>0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0</v>
      </c>
      <c r="CA70" s="112">
        <v>0</v>
      </c>
      <c r="CB70" s="112">
        <v>0</v>
      </c>
      <c r="CC70" s="112">
        <v>0</v>
      </c>
      <c r="CD70" s="112">
        <v>0</v>
      </c>
      <c r="CE70" s="112">
        <v>0</v>
      </c>
      <c r="CF70" s="112">
        <v>0</v>
      </c>
      <c r="CG70" s="112">
        <v>0</v>
      </c>
      <c r="CH70" s="112">
        <v>0</v>
      </c>
      <c r="CI70" s="112">
        <v>0</v>
      </c>
      <c r="CJ70" s="112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 s="112">
        <v>0</v>
      </c>
      <c r="CS70" s="112">
        <v>0</v>
      </c>
      <c r="CT70" s="112">
        <v>0</v>
      </c>
      <c r="CU70" s="112">
        <v>0</v>
      </c>
      <c r="CV70" s="112">
        <v>0</v>
      </c>
      <c r="CW70" s="112">
        <v>0</v>
      </c>
      <c r="CX70" s="112">
        <v>0</v>
      </c>
      <c r="CY70" s="112">
        <v>0</v>
      </c>
      <c r="CZ70" s="112">
        <v>0</v>
      </c>
      <c r="DA70" s="112">
        <v>0</v>
      </c>
      <c r="DB70" s="112">
        <v>0</v>
      </c>
      <c r="DC70" s="112">
        <v>0</v>
      </c>
      <c r="DD70" s="112">
        <v>0</v>
      </c>
      <c r="DE70" s="112">
        <v>0</v>
      </c>
      <c r="DF70" s="112">
        <v>0</v>
      </c>
      <c r="DG70" s="112">
        <v>0</v>
      </c>
      <c r="DH70" s="112">
        <v>0</v>
      </c>
      <c r="DI70" s="112">
        <v>0</v>
      </c>
      <c r="DJ70" s="112">
        <v>0</v>
      </c>
      <c r="DK70" s="112">
        <v>0</v>
      </c>
      <c r="DL70" s="112">
        <v>0</v>
      </c>
      <c r="DM70" s="112">
        <v>0</v>
      </c>
      <c r="DN70" s="112">
        <v>0</v>
      </c>
      <c r="DO70" s="112">
        <v>0</v>
      </c>
      <c r="DP70" s="112">
        <v>0</v>
      </c>
      <c r="DQ70" s="112">
        <v>0</v>
      </c>
      <c r="DR70" s="112" t="s">
        <v>729</v>
      </c>
      <c r="DS70" s="112" t="s">
        <v>716</v>
      </c>
      <c r="DT70" s="112">
        <v>7</v>
      </c>
      <c r="DU70" s="112" t="s">
        <v>855</v>
      </c>
      <c r="DV70" s="112" t="s">
        <v>715</v>
      </c>
      <c r="DW70" s="112">
        <v>0</v>
      </c>
      <c r="DX70" s="112">
        <v>0</v>
      </c>
      <c r="DY70" s="112">
        <v>0</v>
      </c>
      <c r="DZ70" s="112">
        <v>0</v>
      </c>
      <c r="EA70" s="112">
        <v>0</v>
      </c>
      <c r="EB70" s="112">
        <v>0</v>
      </c>
      <c r="EC70" s="112">
        <v>0</v>
      </c>
      <c r="ED70" s="112">
        <v>0</v>
      </c>
      <c r="EE70" s="112">
        <v>0</v>
      </c>
      <c r="EF70" s="112">
        <v>0</v>
      </c>
    </row>
    <row r="71" spans="1:136" customFormat="1" x14ac:dyDescent="0.2">
      <c r="A71" s="112" t="s">
        <v>947</v>
      </c>
      <c r="B71" s="112" t="s">
        <v>100</v>
      </c>
      <c r="C71" s="112" t="s">
        <v>888</v>
      </c>
      <c r="D71" s="112" t="s">
        <v>741</v>
      </c>
      <c r="E71" s="112" t="s">
        <v>13</v>
      </c>
      <c r="F71" s="112" t="s">
        <v>734</v>
      </c>
      <c r="G71" s="112" t="s">
        <v>733</v>
      </c>
      <c r="H71" s="112" t="s">
        <v>720</v>
      </c>
      <c r="I71" s="112" t="s">
        <v>714</v>
      </c>
      <c r="J71" s="112" t="s">
        <v>715</v>
      </c>
      <c r="K71" s="112" t="s">
        <v>715</v>
      </c>
      <c r="L71" s="112" t="s">
        <v>715</v>
      </c>
      <c r="M71" s="112" t="s">
        <v>715</v>
      </c>
      <c r="N71" s="112" t="s">
        <v>715</v>
      </c>
      <c r="O71" s="112">
        <v>1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 t="s">
        <v>734</v>
      </c>
      <c r="AL71" s="112" t="s">
        <v>723</v>
      </c>
      <c r="AM71" s="112">
        <v>21</v>
      </c>
      <c r="AN71" s="112" t="s">
        <v>732</v>
      </c>
      <c r="AO71" s="112" t="s">
        <v>715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112">
        <v>0</v>
      </c>
      <c r="AW71" s="112">
        <v>0</v>
      </c>
      <c r="AX71" s="112">
        <v>0</v>
      </c>
      <c r="AY71" s="112">
        <v>0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>
        <v>0</v>
      </c>
      <c r="BF71" s="112">
        <v>0</v>
      </c>
      <c r="BG71" s="112">
        <v>0</v>
      </c>
      <c r="BH71" s="112">
        <v>0</v>
      </c>
      <c r="BI71" s="112">
        <v>0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>
        <v>0</v>
      </c>
      <c r="BQ71" s="112">
        <v>0</v>
      </c>
      <c r="BR71" s="112">
        <v>0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0</v>
      </c>
      <c r="CA71" s="112">
        <v>0</v>
      </c>
      <c r="CB71" s="112">
        <v>0</v>
      </c>
      <c r="CC71" s="112">
        <v>0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 s="112">
        <v>0</v>
      </c>
      <c r="CS71" s="112">
        <v>0</v>
      </c>
      <c r="CT71" s="112">
        <v>0</v>
      </c>
      <c r="CU71" s="112">
        <v>0</v>
      </c>
      <c r="CV71" s="112">
        <v>0</v>
      </c>
      <c r="CW71" s="112">
        <v>0</v>
      </c>
      <c r="CX71" s="112">
        <v>0</v>
      </c>
      <c r="CY71" s="112">
        <v>0</v>
      </c>
      <c r="CZ71" s="112">
        <v>0</v>
      </c>
      <c r="DA71" s="112">
        <v>0</v>
      </c>
      <c r="DB71" s="112">
        <v>0</v>
      </c>
      <c r="DC71" s="112">
        <v>0</v>
      </c>
      <c r="DD71" s="112">
        <v>0</v>
      </c>
      <c r="DE71" s="112">
        <v>0</v>
      </c>
      <c r="DF71" s="112">
        <v>0</v>
      </c>
      <c r="DG71" s="112">
        <v>0</v>
      </c>
      <c r="DH71" s="112">
        <v>0</v>
      </c>
      <c r="DI71" s="112">
        <v>0</v>
      </c>
      <c r="DJ71" s="112">
        <v>0</v>
      </c>
      <c r="DK71" s="112">
        <v>0</v>
      </c>
      <c r="DL71" s="112">
        <v>0</v>
      </c>
      <c r="DM71" s="112">
        <v>0</v>
      </c>
      <c r="DN71" s="112">
        <v>0</v>
      </c>
      <c r="DO71" s="112">
        <v>0</v>
      </c>
      <c r="DP71" s="112">
        <v>0</v>
      </c>
      <c r="DQ71" s="112">
        <v>0</v>
      </c>
      <c r="DR71" s="112">
        <v>0</v>
      </c>
      <c r="DS71" s="112">
        <v>0</v>
      </c>
      <c r="DT71" s="112">
        <v>0</v>
      </c>
      <c r="DU71" s="112">
        <v>0</v>
      </c>
      <c r="DV71" s="112">
        <v>0</v>
      </c>
      <c r="DW71" s="112">
        <v>0</v>
      </c>
      <c r="DX71" s="112">
        <v>0</v>
      </c>
      <c r="DY71" s="112">
        <v>0</v>
      </c>
      <c r="DZ71" s="112">
        <v>0</v>
      </c>
      <c r="EA71" s="112">
        <v>0</v>
      </c>
      <c r="EB71" s="112">
        <v>0</v>
      </c>
      <c r="EC71" s="112">
        <v>0</v>
      </c>
      <c r="ED71" s="112">
        <v>0</v>
      </c>
      <c r="EE71" s="112">
        <v>0</v>
      </c>
      <c r="EF71" s="112">
        <v>0</v>
      </c>
    </row>
    <row r="72" spans="1:136" customFormat="1" x14ac:dyDescent="0.2">
      <c r="A72" s="112" t="s">
        <v>948</v>
      </c>
      <c r="B72" s="112" t="s">
        <v>100</v>
      </c>
      <c r="C72" s="112" t="s">
        <v>888</v>
      </c>
      <c r="D72" s="112" t="s">
        <v>747</v>
      </c>
      <c r="E72" s="112" t="s">
        <v>710</v>
      </c>
      <c r="F72" s="112" t="s">
        <v>734</v>
      </c>
      <c r="G72" s="112" t="s">
        <v>712</v>
      </c>
      <c r="H72" s="112" t="s">
        <v>713</v>
      </c>
      <c r="I72" s="112" t="s">
        <v>714</v>
      </c>
      <c r="J72" s="112" t="s">
        <v>713</v>
      </c>
      <c r="K72" s="112" t="s">
        <v>714</v>
      </c>
      <c r="L72" s="112" t="s">
        <v>722</v>
      </c>
      <c r="M72" s="112" t="s">
        <v>715</v>
      </c>
      <c r="N72" s="112" t="s">
        <v>715</v>
      </c>
      <c r="O72" s="112">
        <v>0</v>
      </c>
      <c r="P72" s="112">
        <v>1</v>
      </c>
      <c r="Q72" s="112">
        <v>1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 t="s">
        <v>734</v>
      </c>
      <c r="AQ72" s="112" t="s">
        <v>723</v>
      </c>
      <c r="AR72" s="112">
        <v>39</v>
      </c>
      <c r="AS72" s="112" t="s">
        <v>738</v>
      </c>
      <c r="AT72" s="112" t="s">
        <v>715</v>
      </c>
      <c r="AU72" s="112" t="s">
        <v>734</v>
      </c>
      <c r="AV72" s="112" t="s">
        <v>723</v>
      </c>
      <c r="AW72" s="112">
        <v>39</v>
      </c>
      <c r="AX72" s="112" t="s">
        <v>738</v>
      </c>
      <c r="AY72" s="112" t="s">
        <v>715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v>0</v>
      </c>
      <c r="BJ72" s="112">
        <v>0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>
        <v>0</v>
      </c>
      <c r="BQ72" s="112">
        <v>0</v>
      </c>
      <c r="BR72" s="112">
        <v>0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0</v>
      </c>
      <c r="CA72" s="112">
        <v>0</v>
      </c>
      <c r="CB72" s="112">
        <v>0</v>
      </c>
      <c r="CC72" s="112">
        <v>0</v>
      </c>
      <c r="CD72" s="112">
        <v>0</v>
      </c>
      <c r="CE72" s="112">
        <v>0</v>
      </c>
      <c r="CF72" s="112">
        <v>0</v>
      </c>
      <c r="CG72" s="112">
        <v>0</v>
      </c>
      <c r="CH72" s="112">
        <v>0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 s="112">
        <v>0</v>
      </c>
      <c r="CS72" s="112">
        <v>0</v>
      </c>
      <c r="CT72" s="112">
        <v>0</v>
      </c>
      <c r="CU72" s="112">
        <v>0</v>
      </c>
      <c r="CV72" s="112">
        <v>0</v>
      </c>
      <c r="CW72" s="112">
        <v>0</v>
      </c>
      <c r="CX72" s="112">
        <v>0</v>
      </c>
      <c r="CY72" s="112">
        <v>0</v>
      </c>
      <c r="CZ72" s="112">
        <v>0</v>
      </c>
      <c r="DA72" s="112">
        <v>0</v>
      </c>
      <c r="DB72" s="112">
        <v>0</v>
      </c>
      <c r="DC72" s="112">
        <v>0</v>
      </c>
      <c r="DD72" s="112">
        <v>0</v>
      </c>
      <c r="DE72" s="112">
        <v>0</v>
      </c>
      <c r="DF72" s="112">
        <v>0</v>
      </c>
      <c r="DG72" s="112">
        <v>0</v>
      </c>
      <c r="DH72" s="112">
        <v>0</v>
      </c>
      <c r="DI72" s="112">
        <v>0</v>
      </c>
      <c r="DJ72" s="112">
        <v>0</v>
      </c>
      <c r="DK72" s="112">
        <v>0</v>
      </c>
      <c r="DL72" s="112">
        <v>0</v>
      </c>
      <c r="DM72" s="112">
        <v>0</v>
      </c>
      <c r="DN72" s="112">
        <v>0</v>
      </c>
      <c r="DO72" s="112">
        <v>0</v>
      </c>
      <c r="DP72" s="112">
        <v>0</v>
      </c>
      <c r="DQ72" s="112">
        <v>0</v>
      </c>
      <c r="DR72" s="112">
        <v>0</v>
      </c>
      <c r="DS72" s="112">
        <v>0</v>
      </c>
      <c r="DT72" s="112">
        <v>0</v>
      </c>
      <c r="DU72" s="112">
        <v>0</v>
      </c>
      <c r="DV72" s="112">
        <v>0</v>
      </c>
      <c r="DW72" s="112">
        <v>0</v>
      </c>
      <c r="DX72" s="112">
        <v>0</v>
      </c>
      <c r="DY72" s="112">
        <v>0</v>
      </c>
      <c r="DZ72" s="112">
        <v>0</v>
      </c>
      <c r="EA72" s="112">
        <v>0</v>
      </c>
      <c r="EB72" s="112">
        <v>0</v>
      </c>
      <c r="EC72" s="112">
        <v>0</v>
      </c>
      <c r="ED72" s="112">
        <v>0</v>
      </c>
      <c r="EE72" s="112">
        <v>0</v>
      </c>
      <c r="EF72" s="112">
        <v>0</v>
      </c>
    </row>
    <row r="73" spans="1:136" customFormat="1" x14ac:dyDescent="0.2">
      <c r="A73" s="112" t="s">
        <v>949</v>
      </c>
      <c r="B73" s="112" t="s">
        <v>100</v>
      </c>
      <c r="C73" s="112" t="s">
        <v>888</v>
      </c>
      <c r="D73" s="112" t="s">
        <v>747</v>
      </c>
      <c r="E73" s="112" t="s">
        <v>710</v>
      </c>
      <c r="F73" s="112" t="s">
        <v>734</v>
      </c>
      <c r="G73" s="112" t="s">
        <v>712</v>
      </c>
      <c r="H73" s="112" t="s">
        <v>713</v>
      </c>
      <c r="I73" s="112" t="s">
        <v>714</v>
      </c>
      <c r="J73" s="112" t="s">
        <v>713</v>
      </c>
      <c r="K73" s="112" t="s">
        <v>714</v>
      </c>
      <c r="L73" s="112" t="s">
        <v>722</v>
      </c>
      <c r="M73" s="112" t="s">
        <v>715</v>
      </c>
      <c r="N73" s="112" t="s">
        <v>900</v>
      </c>
      <c r="O73" s="112">
        <v>0</v>
      </c>
      <c r="P73" s="112">
        <v>1</v>
      </c>
      <c r="Q73" s="112">
        <v>1</v>
      </c>
      <c r="R73" s="112">
        <v>0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 t="s">
        <v>734</v>
      </c>
      <c r="AQ73" s="112" t="s">
        <v>723</v>
      </c>
      <c r="AR73" s="112">
        <v>41</v>
      </c>
      <c r="AS73" s="112" t="s">
        <v>738</v>
      </c>
      <c r="AT73" s="112" t="s">
        <v>715</v>
      </c>
      <c r="AU73" s="112" t="s">
        <v>734</v>
      </c>
      <c r="AV73" s="112" t="s">
        <v>723</v>
      </c>
      <c r="AW73" s="112">
        <v>41</v>
      </c>
      <c r="AX73" s="112" t="s">
        <v>738</v>
      </c>
      <c r="AY73" s="112" t="s">
        <v>715</v>
      </c>
      <c r="AZ73" s="112">
        <v>0</v>
      </c>
      <c r="BA73" s="112">
        <v>0</v>
      </c>
      <c r="BB73" s="112">
        <v>0</v>
      </c>
      <c r="BC73" s="112">
        <v>0</v>
      </c>
      <c r="BD73" s="112">
        <v>0</v>
      </c>
      <c r="BE73" s="112">
        <v>0</v>
      </c>
      <c r="BF73" s="112">
        <v>0</v>
      </c>
      <c r="BG73" s="112">
        <v>0</v>
      </c>
      <c r="BH73" s="112">
        <v>0</v>
      </c>
      <c r="BI73" s="112">
        <v>0</v>
      </c>
      <c r="BJ73" s="112">
        <v>0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>
        <v>0</v>
      </c>
      <c r="BQ73" s="112">
        <v>0</v>
      </c>
      <c r="BR73" s="112">
        <v>0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0</v>
      </c>
      <c r="CI73" s="112">
        <v>0</v>
      </c>
      <c r="CJ73" s="112">
        <v>0</v>
      </c>
      <c r="CK73" s="112">
        <v>0</v>
      </c>
      <c r="CL73" s="112">
        <v>0</v>
      </c>
      <c r="CM73" s="112">
        <v>0</v>
      </c>
      <c r="CN73" s="112">
        <v>0</v>
      </c>
      <c r="CO73" s="112">
        <v>0</v>
      </c>
      <c r="CP73" s="112">
        <v>0</v>
      </c>
      <c r="CQ73" s="112">
        <v>0</v>
      </c>
      <c r="CR73" s="112">
        <v>0</v>
      </c>
      <c r="CS73" s="112">
        <v>0</v>
      </c>
      <c r="CT73" s="112">
        <v>0</v>
      </c>
      <c r="CU73" s="112">
        <v>0</v>
      </c>
      <c r="CV73" s="112">
        <v>0</v>
      </c>
      <c r="CW73" s="112">
        <v>0</v>
      </c>
      <c r="CX73" s="112">
        <v>0</v>
      </c>
      <c r="CY73" s="112">
        <v>0</v>
      </c>
      <c r="CZ73" s="112">
        <v>0</v>
      </c>
      <c r="DA73" s="112">
        <v>0</v>
      </c>
      <c r="DB73" s="112">
        <v>0</v>
      </c>
      <c r="DC73" s="112">
        <v>0</v>
      </c>
      <c r="DD73" s="112">
        <v>0</v>
      </c>
      <c r="DE73" s="112">
        <v>0</v>
      </c>
      <c r="DF73" s="112">
        <v>0</v>
      </c>
      <c r="DG73" s="112">
        <v>0</v>
      </c>
      <c r="DH73" s="112">
        <v>0</v>
      </c>
      <c r="DI73" s="112">
        <v>0</v>
      </c>
      <c r="DJ73" s="112">
        <v>0</v>
      </c>
      <c r="DK73" s="112">
        <v>0</v>
      </c>
      <c r="DL73" s="112">
        <v>0</v>
      </c>
      <c r="DM73" s="112">
        <v>0</v>
      </c>
      <c r="DN73" s="112">
        <v>0</v>
      </c>
      <c r="DO73" s="112">
        <v>0</v>
      </c>
      <c r="DP73" s="112">
        <v>0</v>
      </c>
      <c r="DQ73" s="112">
        <v>0</v>
      </c>
      <c r="DR73" s="112">
        <v>0</v>
      </c>
      <c r="DS73" s="112">
        <v>0</v>
      </c>
      <c r="DT73" s="112">
        <v>0</v>
      </c>
      <c r="DU73" s="112">
        <v>0</v>
      </c>
      <c r="DV73" s="112">
        <v>0</v>
      </c>
      <c r="DW73" s="112">
        <v>0</v>
      </c>
      <c r="DX73" s="112">
        <v>0</v>
      </c>
      <c r="DY73" s="112">
        <v>0</v>
      </c>
      <c r="DZ73" s="112">
        <v>0</v>
      </c>
      <c r="EA73" s="112">
        <v>0</v>
      </c>
      <c r="EB73" s="112">
        <v>0</v>
      </c>
      <c r="EC73" s="112">
        <v>0</v>
      </c>
      <c r="ED73" s="112">
        <v>0</v>
      </c>
      <c r="EE73" s="112">
        <v>0</v>
      </c>
      <c r="EF73" s="112">
        <v>0</v>
      </c>
    </row>
    <row r="74" spans="1:136" customFormat="1" x14ac:dyDescent="0.2">
      <c r="A74" s="112" t="s">
        <v>950</v>
      </c>
      <c r="B74" s="112" t="s">
        <v>100</v>
      </c>
      <c r="C74" s="112" t="s">
        <v>888</v>
      </c>
      <c r="D74" s="112" t="s">
        <v>728</v>
      </c>
      <c r="E74" s="112" t="s">
        <v>710</v>
      </c>
      <c r="F74" s="112" t="s">
        <v>711</v>
      </c>
      <c r="G74" s="112" t="s">
        <v>712</v>
      </c>
      <c r="H74" s="112" t="s">
        <v>829</v>
      </c>
      <c r="I74" s="112" t="s">
        <v>714</v>
      </c>
      <c r="J74" s="112" t="s">
        <v>721</v>
      </c>
      <c r="K74" s="112" t="s">
        <v>714</v>
      </c>
      <c r="L74" s="112" t="s">
        <v>722</v>
      </c>
      <c r="M74" s="112" t="s">
        <v>715</v>
      </c>
      <c r="N74" s="112" t="s">
        <v>715</v>
      </c>
      <c r="O74" s="112">
        <v>0</v>
      </c>
      <c r="P74" s="112">
        <v>1</v>
      </c>
      <c r="Q74" s="112">
        <v>1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  <c r="AL74" s="112">
        <v>0</v>
      </c>
      <c r="AM74" s="112">
        <v>0</v>
      </c>
      <c r="AN74" s="112">
        <v>0</v>
      </c>
      <c r="AO74" s="112">
        <v>0</v>
      </c>
      <c r="AP74" s="112" t="s">
        <v>729</v>
      </c>
      <c r="AQ74" s="112" t="s">
        <v>723</v>
      </c>
      <c r="AR74" s="112">
        <v>35</v>
      </c>
      <c r="AS74" s="112" t="s">
        <v>738</v>
      </c>
      <c r="AT74" s="112" t="s">
        <v>715</v>
      </c>
      <c r="AU74" s="112" t="s">
        <v>729</v>
      </c>
      <c r="AV74" s="112" t="s">
        <v>723</v>
      </c>
      <c r="AW74" s="112">
        <v>35</v>
      </c>
      <c r="AX74" s="112" t="s">
        <v>738</v>
      </c>
      <c r="AY74" s="112" t="s">
        <v>715</v>
      </c>
      <c r="AZ74" s="112">
        <v>0</v>
      </c>
      <c r="BA74" s="112">
        <v>0</v>
      </c>
      <c r="BB74" s="112">
        <v>0</v>
      </c>
      <c r="BC74" s="112">
        <v>0</v>
      </c>
      <c r="BD74" s="112">
        <v>0</v>
      </c>
      <c r="BE74" s="112">
        <v>0</v>
      </c>
      <c r="BF74" s="112">
        <v>0</v>
      </c>
      <c r="BG74" s="112">
        <v>0</v>
      </c>
      <c r="BH74" s="112">
        <v>0</v>
      </c>
      <c r="BI74" s="112">
        <v>0</v>
      </c>
      <c r="BJ74" s="112">
        <v>0</v>
      </c>
      <c r="BK74" s="112">
        <v>0</v>
      </c>
      <c r="BL74" s="112">
        <v>0</v>
      </c>
      <c r="BM74" s="112">
        <v>0</v>
      </c>
      <c r="BN74" s="112">
        <v>0</v>
      </c>
      <c r="BO74" s="112">
        <v>0</v>
      </c>
      <c r="BP74" s="112">
        <v>0</v>
      </c>
      <c r="BQ74" s="112">
        <v>0</v>
      </c>
      <c r="BR74" s="112">
        <v>0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0</v>
      </c>
      <c r="CA74" s="112">
        <v>0</v>
      </c>
      <c r="CB74" s="112">
        <v>0</v>
      </c>
      <c r="CC74" s="112">
        <v>0</v>
      </c>
      <c r="CD74" s="112">
        <v>0</v>
      </c>
      <c r="CE74" s="112">
        <v>0</v>
      </c>
      <c r="CF74" s="112">
        <v>0</v>
      </c>
      <c r="CG74" s="112">
        <v>0</v>
      </c>
      <c r="CH74" s="112">
        <v>0</v>
      </c>
      <c r="CI74" s="112">
        <v>0</v>
      </c>
      <c r="CJ74" s="112">
        <v>0</v>
      </c>
      <c r="CK74" s="112">
        <v>0</v>
      </c>
      <c r="CL74" s="112">
        <v>0</v>
      </c>
      <c r="CM74" s="112">
        <v>0</v>
      </c>
      <c r="CN74" s="112">
        <v>0</v>
      </c>
      <c r="CO74" s="112">
        <v>0</v>
      </c>
      <c r="CP74" s="112">
        <v>0</v>
      </c>
      <c r="CQ74" s="112">
        <v>0</v>
      </c>
      <c r="CR74" s="112">
        <v>0</v>
      </c>
      <c r="CS74" s="112">
        <v>0</v>
      </c>
      <c r="CT74" s="112">
        <v>0</v>
      </c>
      <c r="CU74" s="112">
        <v>0</v>
      </c>
      <c r="CV74" s="112">
        <v>0</v>
      </c>
      <c r="CW74" s="112">
        <v>0</v>
      </c>
      <c r="CX74" s="112">
        <v>0</v>
      </c>
      <c r="CY74" s="112">
        <v>0</v>
      </c>
      <c r="CZ74" s="112">
        <v>0</v>
      </c>
      <c r="DA74" s="112">
        <v>0</v>
      </c>
      <c r="DB74" s="112">
        <v>0</v>
      </c>
      <c r="DC74" s="112">
        <v>0</v>
      </c>
      <c r="DD74" s="112">
        <v>0</v>
      </c>
      <c r="DE74" s="112">
        <v>0</v>
      </c>
      <c r="DF74" s="112">
        <v>0</v>
      </c>
      <c r="DG74" s="112">
        <v>0</v>
      </c>
      <c r="DH74" s="112">
        <v>0</v>
      </c>
      <c r="DI74" s="112">
        <v>0</v>
      </c>
      <c r="DJ74" s="112">
        <v>0</v>
      </c>
      <c r="DK74" s="112">
        <v>0</v>
      </c>
      <c r="DL74" s="112">
        <v>0</v>
      </c>
      <c r="DM74" s="112">
        <v>0</v>
      </c>
      <c r="DN74" s="112">
        <v>0</v>
      </c>
      <c r="DO74" s="112">
        <v>0</v>
      </c>
      <c r="DP74" s="112">
        <v>0</v>
      </c>
      <c r="DQ74" s="112">
        <v>0</v>
      </c>
      <c r="DR74" s="112">
        <v>0</v>
      </c>
      <c r="DS74" s="112">
        <v>0</v>
      </c>
      <c r="DT74" s="112">
        <v>0</v>
      </c>
      <c r="DU74" s="112">
        <v>0</v>
      </c>
      <c r="DV74" s="112">
        <v>0</v>
      </c>
      <c r="DW74" s="112">
        <v>0</v>
      </c>
      <c r="DX74" s="112">
        <v>0</v>
      </c>
      <c r="DY74" s="112">
        <v>0</v>
      </c>
      <c r="DZ74" s="112">
        <v>0</v>
      </c>
      <c r="EA74" s="112">
        <v>0</v>
      </c>
      <c r="EB74" s="112">
        <v>0</v>
      </c>
      <c r="EC74" s="112">
        <v>0</v>
      </c>
      <c r="ED74" s="112">
        <v>0</v>
      </c>
      <c r="EE74" s="112">
        <v>0</v>
      </c>
      <c r="EF74" s="112">
        <v>0</v>
      </c>
    </row>
    <row r="75" spans="1:136" customFormat="1" x14ac:dyDescent="0.2">
      <c r="A75" s="112" t="s">
        <v>951</v>
      </c>
      <c r="B75" s="112" t="s">
        <v>100</v>
      </c>
      <c r="C75" s="112" t="s">
        <v>888</v>
      </c>
      <c r="D75" s="112" t="s">
        <v>709</v>
      </c>
      <c r="E75" s="112" t="s">
        <v>710</v>
      </c>
      <c r="F75" s="112" t="s">
        <v>711</v>
      </c>
      <c r="G75" s="112" t="s">
        <v>733</v>
      </c>
      <c r="H75" s="112" t="s">
        <v>713</v>
      </c>
      <c r="I75" s="112" t="s">
        <v>714</v>
      </c>
      <c r="J75" s="112" t="s">
        <v>713</v>
      </c>
      <c r="K75" s="112" t="s">
        <v>714</v>
      </c>
      <c r="L75" s="112" t="s">
        <v>722</v>
      </c>
      <c r="M75" s="112" t="s">
        <v>715</v>
      </c>
      <c r="N75" s="112" t="s">
        <v>715</v>
      </c>
      <c r="O75" s="112">
        <v>0</v>
      </c>
      <c r="P75" s="112">
        <v>1</v>
      </c>
      <c r="Q75" s="112">
        <v>1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2">
        <v>0</v>
      </c>
      <c r="Z75" s="112">
        <v>0</v>
      </c>
      <c r="AA75" s="112">
        <v>0</v>
      </c>
      <c r="AB75" s="112">
        <v>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  <c r="AL75" s="112">
        <v>0</v>
      </c>
      <c r="AM75" s="112">
        <v>0</v>
      </c>
      <c r="AN75" s="112">
        <v>0</v>
      </c>
      <c r="AO75" s="112">
        <v>0</v>
      </c>
      <c r="AP75" s="112" t="s">
        <v>711</v>
      </c>
      <c r="AQ75" s="112" t="s">
        <v>723</v>
      </c>
      <c r="AR75" s="112">
        <v>18</v>
      </c>
      <c r="AS75" s="112" t="s">
        <v>738</v>
      </c>
      <c r="AT75" s="112" t="s">
        <v>715</v>
      </c>
      <c r="AU75" s="112" t="s">
        <v>711</v>
      </c>
      <c r="AV75" s="112" t="s">
        <v>723</v>
      </c>
      <c r="AW75" s="112">
        <v>18</v>
      </c>
      <c r="AX75" s="112" t="s">
        <v>738</v>
      </c>
      <c r="AY75" s="112" t="s">
        <v>715</v>
      </c>
      <c r="AZ75" s="112">
        <v>0</v>
      </c>
      <c r="BA75" s="112">
        <v>0</v>
      </c>
      <c r="BB75" s="112">
        <v>0</v>
      </c>
      <c r="BC75" s="112">
        <v>0</v>
      </c>
      <c r="BD75" s="112">
        <v>0</v>
      </c>
      <c r="BE75" s="112">
        <v>0</v>
      </c>
      <c r="BF75" s="112">
        <v>0</v>
      </c>
      <c r="BG75" s="112">
        <v>0</v>
      </c>
      <c r="BH75" s="112">
        <v>0</v>
      </c>
      <c r="BI75" s="112">
        <v>0</v>
      </c>
      <c r="BJ75" s="112">
        <v>0</v>
      </c>
      <c r="BK75" s="112">
        <v>0</v>
      </c>
      <c r="BL75" s="112">
        <v>0</v>
      </c>
      <c r="BM75" s="112">
        <v>0</v>
      </c>
      <c r="BN75" s="112">
        <v>0</v>
      </c>
      <c r="BO75" s="112">
        <v>0</v>
      </c>
      <c r="BP75" s="112">
        <v>0</v>
      </c>
      <c r="BQ75" s="112">
        <v>0</v>
      </c>
      <c r="BR75" s="112">
        <v>0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0</v>
      </c>
      <c r="CA75" s="112">
        <v>0</v>
      </c>
      <c r="CB75" s="112">
        <v>0</v>
      </c>
      <c r="CC75" s="112">
        <v>0</v>
      </c>
      <c r="CD75" s="112">
        <v>0</v>
      </c>
      <c r="CE75" s="112">
        <v>0</v>
      </c>
      <c r="CF75" s="112">
        <v>0</v>
      </c>
      <c r="CG75" s="112">
        <v>0</v>
      </c>
      <c r="CH75" s="112">
        <v>0</v>
      </c>
      <c r="CI75" s="112">
        <v>0</v>
      </c>
      <c r="CJ75" s="112">
        <v>0</v>
      </c>
      <c r="CK75" s="112">
        <v>0</v>
      </c>
      <c r="CL75" s="112">
        <v>0</v>
      </c>
      <c r="CM75" s="112">
        <v>0</v>
      </c>
      <c r="CN75" s="112">
        <v>0</v>
      </c>
      <c r="CO75" s="112">
        <v>0</v>
      </c>
      <c r="CP75" s="112">
        <v>0</v>
      </c>
      <c r="CQ75" s="112">
        <v>0</v>
      </c>
      <c r="CR75" s="112">
        <v>0</v>
      </c>
      <c r="CS75" s="112">
        <v>0</v>
      </c>
      <c r="CT75" s="112">
        <v>0</v>
      </c>
      <c r="CU75" s="112">
        <v>0</v>
      </c>
      <c r="CV75" s="112">
        <v>0</v>
      </c>
      <c r="CW75" s="112">
        <v>0</v>
      </c>
      <c r="CX75" s="112">
        <v>0</v>
      </c>
      <c r="CY75" s="112">
        <v>0</v>
      </c>
      <c r="CZ75" s="112">
        <v>0</v>
      </c>
      <c r="DA75" s="112">
        <v>0</v>
      </c>
      <c r="DB75" s="112">
        <v>0</v>
      </c>
      <c r="DC75" s="112">
        <v>0</v>
      </c>
      <c r="DD75" s="112">
        <v>0</v>
      </c>
      <c r="DE75" s="112">
        <v>0</v>
      </c>
      <c r="DF75" s="112">
        <v>0</v>
      </c>
      <c r="DG75" s="112">
        <v>0</v>
      </c>
      <c r="DH75" s="112">
        <v>0</v>
      </c>
      <c r="DI75" s="112">
        <v>0</v>
      </c>
      <c r="DJ75" s="112">
        <v>0</v>
      </c>
      <c r="DK75" s="112">
        <v>0</v>
      </c>
      <c r="DL75" s="112">
        <v>0</v>
      </c>
      <c r="DM75" s="112">
        <v>0</v>
      </c>
      <c r="DN75" s="112">
        <v>0</v>
      </c>
      <c r="DO75" s="112">
        <v>0</v>
      </c>
      <c r="DP75" s="112">
        <v>0</v>
      </c>
      <c r="DQ75" s="112">
        <v>0</v>
      </c>
      <c r="DR75" s="112">
        <v>0</v>
      </c>
      <c r="DS75" s="112">
        <v>0</v>
      </c>
      <c r="DT75" s="112">
        <v>0</v>
      </c>
      <c r="DU75" s="112">
        <v>0</v>
      </c>
      <c r="DV75" s="112">
        <v>0</v>
      </c>
      <c r="DW75" s="112">
        <v>0</v>
      </c>
      <c r="DX75" s="112">
        <v>0</v>
      </c>
      <c r="DY75" s="112">
        <v>0</v>
      </c>
      <c r="DZ75" s="112">
        <v>0</v>
      </c>
      <c r="EA75" s="112">
        <v>0</v>
      </c>
      <c r="EB75" s="112">
        <v>0</v>
      </c>
      <c r="EC75" s="112">
        <v>0</v>
      </c>
      <c r="ED75" s="112">
        <v>0</v>
      </c>
      <c r="EE75" s="112">
        <v>0</v>
      </c>
      <c r="EF75" s="112">
        <v>0</v>
      </c>
    </row>
    <row r="76" spans="1:136" customFormat="1" x14ac:dyDescent="0.2">
      <c r="A76" s="112" t="s">
        <v>952</v>
      </c>
      <c r="B76" s="112" t="s">
        <v>100</v>
      </c>
      <c r="C76" s="112" t="s">
        <v>888</v>
      </c>
      <c r="D76" s="112" t="s">
        <v>747</v>
      </c>
      <c r="E76" s="112" t="s">
        <v>13</v>
      </c>
      <c r="F76" s="112" t="s">
        <v>734</v>
      </c>
      <c r="G76" s="112" t="s">
        <v>733</v>
      </c>
      <c r="H76" s="112" t="s">
        <v>856</v>
      </c>
      <c r="I76" s="112" t="s">
        <v>714</v>
      </c>
      <c r="J76" s="112" t="s">
        <v>713</v>
      </c>
      <c r="K76" s="112" t="s">
        <v>714</v>
      </c>
      <c r="L76" s="112" t="s">
        <v>722</v>
      </c>
      <c r="M76" s="112" t="s">
        <v>715</v>
      </c>
      <c r="N76" s="112" t="s">
        <v>715</v>
      </c>
      <c r="O76" s="112">
        <v>1</v>
      </c>
      <c r="P76" s="112">
        <v>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2">
        <v>0</v>
      </c>
      <c r="Z76" s="112">
        <v>0</v>
      </c>
      <c r="AA76" s="112">
        <v>0</v>
      </c>
      <c r="AB76" s="112">
        <v>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 t="s">
        <v>718</v>
      </c>
      <c r="AL76" s="112" t="s">
        <v>723</v>
      </c>
      <c r="AM76" s="112">
        <v>22</v>
      </c>
      <c r="AN76" s="112" t="s">
        <v>732</v>
      </c>
      <c r="AO76" s="112" t="s">
        <v>715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112">
        <v>0</v>
      </c>
      <c r="AW76" s="112">
        <v>0</v>
      </c>
      <c r="AX76" s="112">
        <v>0</v>
      </c>
      <c r="AY76" s="112">
        <v>0</v>
      </c>
      <c r="AZ76" s="112">
        <v>0</v>
      </c>
      <c r="BA76" s="112">
        <v>0</v>
      </c>
      <c r="BB76" s="112">
        <v>0</v>
      </c>
      <c r="BC76" s="112">
        <v>0</v>
      </c>
      <c r="BD76" s="112">
        <v>0</v>
      </c>
      <c r="BE76" s="112">
        <v>0</v>
      </c>
      <c r="BF76" s="112">
        <v>0</v>
      </c>
      <c r="BG76" s="112">
        <v>0</v>
      </c>
      <c r="BH76" s="112">
        <v>0</v>
      </c>
      <c r="BI76" s="112">
        <v>0</v>
      </c>
      <c r="BJ76" s="112">
        <v>0</v>
      </c>
      <c r="BK76" s="112">
        <v>0</v>
      </c>
      <c r="BL76" s="112">
        <v>0</v>
      </c>
      <c r="BM76" s="112">
        <v>0</v>
      </c>
      <c r="BN76" s="112">
        <v>0</v>
      </c>
      <c r="BO76" s="112">
        <v>0</v>
      </c>
      <c r="BP76" s="112">
        <v>0</v>
      </c>
      <c r="BQ76" s="112">
        <v>0</v>
      </c>
      <c r="BR76" s="112">
        <v>0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0</v>
      </c>
      <c r="CA76" s="112">
        <v>0</v>
      </c>
      <c r="CB76" s="112">
        <v>0</v>
      </c>
      <c r="CC76" s="112">
        <v>0</v>
      </c>
      <c r="CD76" s="112">
        <v>0</v>
      </c>
      <c r="CE76" s="112">
        <v>0</v>
      </c>
      <c r="CF76" s="112">
        <v>0</v>
      </c>
      <c r="CG76" s="112">
        <v>0</v>
      </c>
      <c r="CH76" s="112">
        <v>0</v>
      </c>
      <c r="CI76" s="112">
        <v>0</v>
      </c>
      <c r="CJ76" s="112">
        <v>0</v>
      </c>
      <c r="CK76" s="112">
        <v>0</v>
      </c>
      <c r="CL76" s="112">
        <v>0</v>
      </c>
      <c r="CM76" s="112">
        <v>0</v>
      </c>
      <c r="CN76" s="112">
        <v>0</v>
      </c>
      <c r="CO76" s="112">
        <v>0</v>
      </c>
      <c r="CP76" s="112">
        <v>0</v>
      </c>
      <c r="CQ76" s="112">
        <v>0</v>
      </c>
      <c r="CR76" s="112">
        <v>0</v>
      </c>
      <c r="CS76" s="112">
        <v>0</v>
      </c>
      <c r="CT76" s="112">
        <v>0</v>
      </c>
      <c r="CU76" s="112">
        <v>0</v>
      </c>
      <c r="CV76" s="112">
        <v>0</v>
      </c>
      <c r="CW76" s="112">
        <v>0</v>
      </c>
      <c r="CX76" s="112">
        <v>0</v>
      </c>
      <c r="CY76" s="112">
        <v>0</v>
      </c>
      <c r="CZ76" s="112">
        <v>0</v>
      </c>
      <c r="DA76" s="112">
        <v>0</v>
      </c>
      <c r="DB76" s="112">
        <v>0</v>
      </c>
      <c r="DC76" s="112">
        <v>0</v>
      </c>
      <c r="DD76" s="112">
        <v>0</v>
      </c>
      <c r="DE76" s="112">
        <v>0</v>
      </c>
      <c r="DF76" s="112">
        <v>0</v>
      </c>
      <c r="DG76" s="112">
        <v>0</v>
      </c>
      <c r="DH76" s="112">
        <v>0</v>
      </c>
      <c r="DI76" s="112">
        <v>0</v>
      </c>
      <c r="DJ76" s="112">
        <v>0</v>
      </c>
      <c r="DK76" s="112">
        <v>0</v>
      </c>
      <c r="DL76" s="112">
        <v>0</v>
      </c>
      <c r="DM76" s="112">
        <v>0</v>
      </c>
      <c r="DN76" s="112">
        <v>0</v>
      </c>
      <c r="DO76" s="112">
        <v>0</v>
      </c>
      <c r="DP76" s="112">
        <v>0</v>
      </c>
      <c r="DQ76" s="112">
        <v>0</v>
      </c>
      <c r="DR76" s="112">
        <v>0</v>
      </c>
      <c r="DS76" s="112">
        <v>0</v>
      </c>
      <c r="DT76" s="112">
        <v>0</v>
      </c>
      <c r="DU76" s="112">
        <v>0</v>
      </c>
      <c r="DV76" s="112">
        <v>0</v>
      </c>
      <c r="DW76" s="112">
        <v>0</v>
      </c>
      <c r="DX76" s="112">
        <v>0</v>
      </c>
      <c r="DY76" s="112">
        <v>0</v>
      </c>
      <c r="DZ76" s="112">
        <v>0</v>
      </c>
      <c r="EA76" s="112">
        <v>0</v>
      </c>
      <c r="EB76" s="112">
        <v>0</v>
      </c>
      <c r="EC76" s="112">
        <v>0</v>
      </c>
      <c r="ED76" s="112">
        <v>0</v>
      </c>
      <c r="EE76" s="112">
        <v>0</v>
      </c>
      <c r="EF76" s="112">
        <v>0</v>
      </c>
    </row>
    <row r="77" spans="1:136" customFormat="1" x14ac:dyDescent="0.2">
      <c r="A77" s="112" t="s">
        <v>953</v>
      </c>
      <c r="B77" s="112" t="s">
        <v>100</v>
      </c>
      <c r="C77" s="112" t="s">
        <v>888</v>
      </c>
      <c r="D77" s="112" t="s">
        <v>728</v>
      </c>
      <c r="E77" s="112" t="s">
        <v>710</v>
      </c>
      <c r="F77" s="112" t="s">
        <v>729</v>
      </c>
      <c r="G77" s="112" t="s">
        <v>712</v>
      </c>
      <c r="H77" s="112" t="s">
        <v>713</v>
      </c>
      <c r="I77" s="112" t="s">
        <v>714</v>
      </c>
      <c r="J77" s="112" t="s">
        <v>715</v>
      </c>
      <c r="K77" s="112" t="s">
        <v>715</v>
      </c>
      <c r="L77" s="112" t="s">
        <v>715</v>
      </c>
      <c r="M77" s="112" t="s">
        <v>715</v>
      </c>
      <c r="N77" s="112" t="s">
        <v>715</v>
      </c>
      <c r="O77" s="112">
        <v>0</v>
      </c>
      <c r="P77" s="112">
        <v>0</v>
      </c>
      <c r="Q77" s="112">
        <v>0</v>
      </c>
      <c r="R77" s="112">
        <v>1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  <c r="AL77" s="112">
        <v>0</v>
      </c>
      <c r="AM77" s="112">
        <v>0</v>
      </c>
      <c r="AN77" s="112">
        <v>0</v>
      </c>
      <c r="AO77" s="112">
        <v>0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112">
        <v>0</v>
      </c>
      <c r="AW77" s="112">
        <v>0</v>
      </c>
      <c r="AX77" s="112">
        <v>0</v>
      </c>
      <c r="AY77" s="112">
        <v>0</v>
      </c>
      <c r="AZ77" s="112" t="s">
        <v>734</v>
      </c>
      <c r="BA77" s="112" t="s">
        <v>723</v>
      </c>
      <c r="BB77" s="112">
        <v>31</v>
      </c>
      <c r="BC77" s="112" t="s">
        <v>857</v>
      </c>
      <c r="BD77" s="112" t="s">
        <v>715</v>
      </c>
      <c r="BE77" s="112">
        <v>0</v>
      </c>
      <c r="BF77" s="112">
        <v>0</v>
      </c>
      <c r="BG77" s="112">
        <v>0</v>
      </c>
      <c r="BH77" s="112">
        <v>0</v>
      </c>
      <c r="BI77" s="112">
        <v>0</v>
      </c>
      <c r="BJ77" s="112">
        <v>0</v>
      </c>
      <c r="BK77" s="112">
        <v>0</v>
      </c>
      <c r="BL77" s="112">
        <v>0</v>
      </c>
      <c r="BM77" s="112">
        <v>0</v>
      </c>
      <c r="BN77" s="112">
        <v>0</v>
      </c>
      <c r="BO77" s="112">
        <v>0</v>
      </c>
      <c r="BP77" s="112">
        <v>0</v>
      </c>
      <c r="BQ77" s="112">
        <v>0</v>
      </c>
      <c r="BR77" s="112">
        <v>0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0</v>
      </c>
      <c r="CA77" s="112">
        <v>0</v>
      </c>
      <c r="CB77" s="112">
        <v>0</v>
      </c>
      <c r="CC77" s="112">
        <v>0</v>
      </c>
      <c r="CD77" s="112">
        <v>0</v>
      </c>
      <c r="CE77" s="112">
        <v>0</v>
      </c>
      <c r="CF77" s="112">
        <v>0</v>
      </c>
      <c r="CG77" s="112">
        <v>0</v>
      </c>
      <c r="CH77" s="112">
        <v>0</v>
      </c>
      <c r="CI77" s="112">
        <v>0</v>
      </c>
      <c r="CJ77" s="112">
        <v>0</v>
      </c>
      <c r="CK77" s="112">
        <v>0</v>
      </c>
      <c r="CL77" s="112">
        <v>0</v>
      </c>
      <c r="CM77" s="112">
        <v>0</v>
      </c>
      <c r="CN77" s="112">
        <v>0</v>
      </c>
      <c r="CO77" s="112">
        <v>0</v>
      </c>
      <c r="CP77" s="112">
        <v>0</v>
      </c>
      <c r="CQ77" s="112">
        <v>0</v>
      </c>
      <c r="CR77" s="112">
        <v>0</v>
      </c>
      <c r="CS77" s="112">
        <v>0</v>
      </c>
      <c r="CT77" s="112">
        <v>0</v>
      </c>
      <c r="CU77" s="112">
        <v>0</v>
      </c>
      <c r="CV77" s="112">
        <v>0</v>
      </c>
      <c r="CW77" s="112">
        <v>0</v>
      </c>
      <c r="CX77" s="112">
        <v>0</v>
      </c>
      <c r="CY77" s="112">
        <v>0</v>
      </c>
      <c r="CZ77" s="112">
        <v>0</v>
      </c>
      <c r="DA77" s="112">
        <v>0</v>
      </c>
      <c r="DB77" s="112">
        <v>0</v>
      </c>
      <c r="DC77" s="112">
        <v>0</v>
      </c>
      <c r="DD77" s="112">
        <v>0</v>
      </c>
      <c r="DE77" s="112">
        <v>0</v>
      </c>
      <c r="DF77" s="112">
        <v>0</v>
      </c>
      <c r="DG77" s="112">
        <v>0</v>
      </c>
      <c r="DH77" s="112">
        <v>0</v>
      </c>
      <c r="DI77" s="112">
        <v>0</v>
      </c>
      <c r="DJ77" s="112">
        <v>0</v>
      </c>
      <c r="DK77" s="112">
        <v>0</v>
      </c>
      <c r="DL77" s="112">
        <v>0</v>
      </c>
      <c r="DM77" s="112">
        <v>0</v>
      </c>
      <c r="DN77" s="112">
        <v>0</v>
      </c>
      <c r="DO77" s="112">
        <v>0</v>
      </c>
      <c r="DP77" s="112">
        <v>0</v>
      </c>
      <c r="DQ77" s="112">
        <v>0</v>
      </c>
      <c r="DR77" s="112">
        <v>0</v>
      </c>
      <c r="DS77" s="112">
        <v>0</v>
      </c>
      <c r="DT77" s="112">
        <v>0</v>
      </c>
      <c r="DU77" s="112">
        <v>0</v>
      </c>
      <c r="DV77" s="112">
        <v>0</v>
      </c>
      <c r="DW77" s="112">
        <v>0</v>
      </c>
      <c r="DX77" s="112">
        <v>0</v>
      </c>
      <c r="DY77" s="112">
        <v>0</v>
      </c>
      <c r="DZ77" s="112">
        <v>0</v>
      </c>
      <c r="EA77" s="112">
        <v>0</v>
      </c>
      <c r="EB77" s="112">
        <v>0</v>
      </c>
      <c r="EC77" s="112">
        <v>0</v>
      </c>
      <c r="ED77" s="112">
        <v>0</v>
      </c>
      <c r="EE77" s="112">
        <v>0</v>
      </c>
      <c r="EF77" s="112">
        <v>0</v>
      </c>
    </row>
    <row r="78" spans="1:136" customFormat="1" x14ac:dyDescent="0.2">
      <c r="A78" s="112" t="s">
        <v>954</v>
      </c>
      <c r="B78" s="112" t="s">
        <v>100</v>
      </c>
      <c r="C78" s="112" t="s">
        <v>888</v>
      </c>
      <c r="D78" s="112" t="s">
        <v>739</v>
      </c>
      <c r="E78" s="112" t="s">
        <v>710</v>
      </c>
      <c r="F78" s="112" t="s">
        <v>711</v>
      </c>
      <c r="G78" s="112" t="s">
        <v>712</v>
      </c>
      <c r="H78" s="112" t="s">
        <v>720</v>
      </c>
      <c r="I78" s="112" t="s">
        <v>714</v>
      </c>
      <c r="J78" s="112" t="s">
        <v>720</v>
      </c>
      <c r="K78" s="112" t="s">
        <v>714</v>
      </c>
      <c r="L78" s="112" t="s">
        <v>722</v>
      </c>
      <c r="M78" s="112" t="s">
        <v>715</v>
      </c>
      <c r="N78" s="112" t="s">
        <v>925</v>
      </c>
      <c r="O78" s="112">
        <v>0</v>
      </c>
      <c r="P78" s="112">
        <v>0</v>
      </c>
      <c r="Q78" s="112">
        <v>0</v>
      </c>
      <c r="R78" s="112">
        <v>1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>
        <v>0</v>
      </c>
      <c r="AQ78" s="112">
        <v>0</v>
      </c>
      <c r="AR78" s="112">
        <v>0</v>
      </c>
      <c r="AS78" s="112">
        <v>0</v>
      </c>
      <c r="AT78" s="112">
        <v>0</v>
      </c>
      <c r="AU78" s="112">
        <v>0</v>
      </c>
      <c r="AV78" s="112">
        <v>0</v>
      </c>
      <c r="AW78" s="112">
        <v>0</v>
      </c>
      <c r="AX78" s="112">
        <v>0</v>
      </c>
      <c r="AY78" s="112">
        <v>0</v>
      </c>
      <c r="AZ78" s="112" t="s">
        <v>711</v>
      </c>
      <c r="BA78" s="112" t="s">
        <v>723</v>
      </c>
      <c r="BB78" s="112">
        <v>28</v>
      </c>
      <c r="BC78" s="112" t="s">
        <v>855</v>
      </c>
      <c r="BD78" s="112" t="s">
        <v>715</v>
      </c>
      <c r="BE78" s="112">
        <v>0</v>
      </c>
      <c r="BF78" s="112">
        <v>0</v>
      </c>
      <c r="BG78" s="112">
        <v>0</v>
      </c>
      <c r="BH78" s="112">
        <v>0</v>
      </c>
      <c r="BI78" s="112">
        <v>0</v>
      </c>
      <c r="BJ78" s="112">
        <v>0</v>
      </c>
      <c r="BK78" s="112">
        <v>0</v>
      </c>
      <c r="BL78" s="112">
        <v>0</v>
      </c>
      <c r="BM78" s="112">
        <v>0</v>
      </c>
      <c r="BN78" s="112">
        <v>0</v>
      </c>
      <c r="BO78" s="112">
        <v>0</v>
      </c>
      <c r="BP78" s="112">
        <v>0</v>
      </c>
      <c r="BQ78" s="112">
        <v>0</v>
      </c>
      <c r="BR78" s="112">
        <v>0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0</v>
      </c>
      <c r="CA78" s="112">
        <v>0</v>
      </c>
      <c r="CB78" s="112">
        <v>0</v>
      </c>
      <c r="CC78" s="112">
        <v>0</v>
      </c>
      <c r="CD78" s="112">
        <v>0</v>
      </c>
      <c r="CE78" s="112">
        <v>0</v>
      </c>
      <c r="CF78" s="112">
        <v>0</v>
      </c>
      <c r="CG78" s="112">
        <v>0</v>
      </c>
      <c r="CH78" s="112">
        <v>0</v>
      </c>
      <c r="CI78" s="112">
        <v>0</v>
      </c>
      <c r="CJ78" s="112">
        <v>0</v>
      </c>
      <c r="CK78" s="112">
        <v>0</v>
      </c>
      <c r="CL78" s="112">
        <v>0</v>
      </c>
      <c r="CM78" s="112">
        <v>0</v>
      </c>
      <c r="CN78" s="112">
        <v>0</v>
      </c>
      <c r="CO78" s="112">
        <v>0</v>
      </c>
      <c r="CP78" s="112">
        <v>0</v>
      </c>
      <c r="CQ78" s="112">
        <v>0</v>
      </c>
      <c r="CR78" s="112">
        <v>0</v>
      </c>
      <c r="CS78" s="112">
        <v>0</v>
      </c>
      <c r="CT78" s="112">
        <v>0</v>
      </c>
      <c r="CU78" s="112">
        <v>0</v>
      </c>
      <c r="CV78" s="112">
        <v>0</v>
      </c>
      <c r="CW78" s="112">
        <v>0</v>
      </c>
      <c r="CX78" s="112">
        <v>0</v>
      </c>
      <c r="CY78" s="112">
        <v>0</v>
      </c>
      <c r="CZ78" s="112">
        <v>0</v>
      </c>
      <c r="DA78" s="112">
        <v>0</v>
      </c>
      <c r="DB78" s="112">
        <v>0</v>
      </c>
      <c r="DC78" s="112">
        <v>0</v>
      </c>
      <c r="DD78" s="112">
        <v>0</v>
      </c>
      <c r="DE78" s="112">
        <v>0</v>
      </c>
      <c r="DF78" s="112">
        <v>0</v>
      </c>
      <c r="DG78" s="112">
        <v>0</v>
      </c>
      <c r="DH78" s="112">
        <v>0</v>
      </c>
      <c r="DI78" s="112">
        <v>0</v>
      </c>
      <c r="DJ78" s="112">
        <v>0</v>
      </c>
      <c r="DK78" s="112">
        <v>0</v>
      </c>
      <c r="DL78" s="112">
        <v>0</v>
      </c>
      <c r="DM78" s="112">
        <v>0</v>
      </c>
      <c r="DN78" s="112">
        <v>0</v>
      </c>
      <c r="DO78" s="112">
        <v>0</v>
      </c>
      <c r="DP78" s="112">
        <v>0</v>
      </c>
      <c r="DQ78" s="112">
        <v>0</v>
      </c>
      <c r="DR78" s="112">
        <v>0</v>
      </c>
      <c r="DS78" s="112">
        <v>0</v>
      </c>
      <c r="DT78" s="112">
        <v>0</v>
      </c>
      <c r="DU78" s="112">
        <v>0</v>
      </c>
      <c r="DV78" s="112">
        <v>0</v>
      </c>
      <c r="DW78" s="112">
        <v>0</v>
      </c>
      <c r="DX78" s="112">
        <v>0</v>
      </c>
      <c r="DY78" s="112">
        <v>0</v>
      </c>
      <c r="DZ78" s="112">
        <v>0</v>
      </c>
      <c r="EA78" s="112">
        <v>0</v>
      </c>
      <c r="EB78" s="112">
        <v>0</v>
      </c>
      <c r="EC78" s="112">
        <v>0</v>
      </c>
      <c r="ED78" s="112">
        <v>0</v>
      </c>
      <c r="EE78" s="112">
        <v>0</v>
      </c>
      <c r="EF78" s="112">
        <v>0</v>
      </c>
    </row>
    <row r="79" spans="1:136" customFormat="1" x14ac:dyDescent="0.2">
      <c r="A79" s="112" t="s">
        <v>955</v>
      </c>
      <c r="B79" s="112" t="s">
        <v>100</v>
      </c>
      <c r="C79" s="112" t="s">
        <v>888</v>
      </c>
      <c r="D79" s="112" t="s">
        <v>741</v>
      </c>
      <c r="E79" s="112" t="s">
        <v>710</v>
      </c>
      <c r="F79" s="112" t="s">
        <v>734</v>
      </c>
      <c r="G79" s="112" t="s">
        <v>712</v>
      </c>
      <c r="H79" s="112" t="s">
        <v>856</v>
      </c>
      <c r="I79" s="112" t="s">
        <v>714</v>
      </c>
      <c r="J79" s="112" t="s">
        <v>720</v>
      </c>
      <c r="K79" s="112" t="s">
        <v>714</v>
      </c>
      <c r="L79" s="112" t="s">
        <v>722</v>
      </c>
      <c r="M79" s="112" t="s">
        <v>715</v>
      </c>
      <c r="N79" s="112" t="s">
        <v>715</v>
      </c>
      <c r="O79" s="112">
        <v>0</v>
      </c>
      <c r="P79" s="112">
        <v>0</v>
      </c>
      <c r="Q79" s="112">
        <v>0</v>
      </c>
      <c r="R79" s="112"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2">
        <v>0</v>
      </c>
      <c r="Z79" s="112">
        <v>0</v>
      </c>
      <c r="AA79" s="112">
        <v>1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v>0</v>
      </c>
      <c r="AT79" s="112">
        <v>0</v>
      </c>
      <c r="AU79" s="112">
        <v>0</v>
      </c>
      <c r="AV79" s="112">
        <v>0</v>
      </c>
      <c r="AW79" s="112">
        <v>0</v>
      </c>
      <c r="AX79" s="112">
        <v>0</v>
      </c>
      <c r="AY79" s="112">
        <v>0</v>
      </c>
      <c r="AZ79" s="112">
        <v>0</v>
      </c>
      <c r="BA79" s="112">
        <v>0</v>
      </c>
      <c r="BB79" s="112">
        <v>0</v>
      </c>
      <c r="BC79" s="112">
        <v>0</v>
      </c>
      <c r="BD79" s="112">
        <v>0</v>
      </c>
      <c r="BE79" s="112">
        <v>0</v>
      </c>
      <c r="BF79" s="112">
        <v>0</v>
      </c>
      <c r="BG79" s="112">
        <v>0</v>
      </c>
      <c r="BH79" s="112">
        <v>0</v>
      </c>
      <c r="BI79" s="112">
        <v>0</v>
      </c>
      <c r="BJ79" s="112">
        <v>0</v>
      </c>
      <c r="BK79" s="112">
        <v>0</v>
      </c>
      <c r="BL79" s="112">
        <v>0</v>
      </c>
      <c r="BM79" s="112">
        <v>0</v>
      </c>
      <c r="BN79" s="112">
        <v>0</v>
      </c>
      <c r="BO79" s="112">
        <v>0</v>
      </c>
      <c r="BP79" s="112">
        <v>0</v>
      </c>
      <c r="BQ79" s="112">
        <v>0</v>
      </c>
      <c r="BR79" s="112">
        <v>0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0</v>
      </c>
      <c r="CA79" s="112">
        <v>0</v>
      </c>
      <c r="CB79" s="112">
        <v>0</v>
      </c>
      <c r="CC79" s="112">
        <v>0</v>
      </c>
      <c r="CD79" s="112">
        <v>0</v>
      </c>
      <c r="CE79" s="112">
        <v>0</v>
      </c>
      <c r="CF79" s="112">
        <v>0</v>
      </c>
      <c r="CG79" s="112">
        <v>0</v>
      </c>
      <c r="CH79" s="112">
        <v>0</v>
      </c>
      <c r="CI79" s="112">
        <v>0</v>
      </c>
      <c r="CJ79" s="112">
        <v>0</v>
      </c>
      <c r="CK79" s="112">
        <v>0</v>
      </c>
      <c r="CL79" s="112">
        <v>0</v>
      </c>
      <c r="CM79" s="112">
        <v>0</v>
      </c>
      <c r="CN79" s="112">
        <v>0</v>
      </c>
      <c r="CO79" s="112">
        <v>0</v>
      </c>
      <c r="CP79" s="112">
        <v>0</v>
      </c>
      <c r="CQ79" s="112">
        <v>0</v>
      </c>
      <c r="CR79" s="112">
        <v>0</v>
      </c>
      <c r="CS79" s="112" t="s">
        <v>734</v>
      </c>
      <c r="CT79" s="112" t="s">
        <v>723</v>
      </c>
      <c r="CU79" s="112">
        <v>20</v>
      </c>
      <c r="CV79" s="112" t="s">
        <v>852</v>
      </c>
      <c r="CW79" s="112" t="s">
        <v>715</v>
      </c>
      <c r="CX79" s="112">
        <v>0</v>
      </c>
      <c r="CY79" s="112">
        <v>0</v>
      </c>
      <c r="CZ79" s="112">
        <v>0</v>
      </c>
      <c r="DA79" s="112">
        <v>0</v>
      </c>
      <c r="DB79" s="112">
        <v>0</v>
      </c>
      <c r="DC79" s="112">
        <v>0</v>
      </c>
      <c r="DD79" s="112">
        <v>0</v>
      </c>
      <c r="DE79" s="112">
        <v>0</v>
      </c>
      <c r="DF79" s="112">
        <v>0</v>
      </c>
      <c r="DG79" s="112">
        <v>0</v>
      </c>
      <c r="DH79" s="112">
        <v>0</v>
      </c>
      <c r="DI79" s="112">
        <v>0</v>
      </c>
      <c r="DJ79" s="112">
        <v>0</v>
      </c>
      <c r="DK79" s="112">
        <v>0</v>
      </c>
      <c r="DL79" s="112">
        <v>0</v>
      </c>
      <c r="DM79" s="112">
        <v>0</v>
      </c>
      <c r="DN79" s="112">
        <v>0</v>
      </c>
      <c r="DO79" s="112">
        <v>0</v>
      </c>
      <c r="DP79" s="112">
        <v>0</v>
      </c>
      <c r="DQ79" s="112">
        <v>0</v>
      </c>
      <c r="DR79" s="112">
        <v>0</v>
      </c>
      <c r="DS79" s="112">
        <v>0</v>
      </c>
      <c r="DT79" s="112">
        <v>0</v>
      </c>
      <c r="DU79" s="112">
        <v>0</v>
      </c>
      <c r="DV79" s="112">
        <v>0</v>
      </c>
      <c r="DW79" s="112">
        <v>0</v>
      </c>
      <c r="DX79" s="112">
        <v>0</v>
      </c>
      <c r="DY79" s="112">
        <v>0</v>
      </c>
      <c r="DZ79" s="112">
        <v>0</v>
      </c>
      <c r="EA79" s="112">
        <v>0</v>
      </c>
      <c r="EB79" s="112">
        <v>0</v>
      </c>
      <c r="EC79" s="112">
        <v>0</v>
      </c>
      <c r="ED79" s="112">
        <v>0</v>
      </c>
      <c r="EE79" s="112">
        <v>0</v>
      </c>
      <c r="EF79" s="112">
        <v>0</v>
      </c>
    </row>
    <row r="80" spans="1:136" customFormat="1" x14ac:dyDescent="0.2">
      <c r="A80" s="112" t="s">
        <v>956</v>
      </c>
      <c r="B80" s="112" t="s">
        <v>100</v>
      </c>
      <c r="C80" s="112" t="s">
        <v>888</v>
      </c>
      <c r="D80" s="112" t="s">
        <v>709</v>
      </c>
      <c r="E80" s="112" t="s">
        <v>710</v>
      </c>
      <c r="F80" s="112" t="s">
        <v>711</v>
      </c>
      <c r="G80" s="112" t="s">
        <v>712</v>
      </c>
      <c r="H80" s="112" t="s">
        <v>720</v>
      </c>
      <c r="I80" s="112" t="s">
        <v>714</v>
      </c>
      <c r="J80" s="112" t="s">
        <v>720</v>
      </c>
      <c r="K80" s="112" t="s">
        <v>714</v>
      </c>
      <c r="L80" s="112" t="s">
        <v>722</v>
      </c>
      <c r="M80" s="112" t="s">
        <v>715</v>
      </c>
      <c r="N80" s="112" t="s">
        <v>715</v>
      </c>
      <c r="O80" s="112">
        <v>0</v>
      </c>
      <c r="P80" s="112">
        <v>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1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112">
        <v>0</v>
      </c>
      <c r="AW80" s="112">
        <v>0</v>
      </c>
      <c r="AX80" s="112">
        <v>0</v>
      </c>
      <c r="AY80" s="112">
        <v>0</v>
      </c>
      <c r="AZ80" s="112">
        <v>0</v>
      </c>
      <c r="BA80" s="112">
        <v>0</v>
      </c>
      <c r="BB80" s="112">
        <v>0</v>
      </c>
      <c r="BC80" s="112">
        <v>0</v>
      </c>
      <c r="BD80" s="112">
        <v>0</v>
      </c>
      <c r="BE80" s="112">
        <v>0</v>
      </c>
      <c r="BF80" s="112">
        <v>0</v>
      </c>
      <c r="BG80" s="112">
        <v>0</v>
      </c>
      <c r="BH80" s="112">
        <v>0</v>
      </c>
      <c r="BI80" s="112">
        <v>0</v>
      </c>
      <c r="BJ80" s="112">
        <v>0</v>
      </c>
      <c r="BK80" s="112">
        <v>0</v>
      </c>
      <c r="BL80" s="112">
        <v>0</v>
      </c>
      <c r="BM80" s="112">
        <v>0</v>
      </c>
      <c r="BN80" s="112">
        <v>0</v>
      </c>
      <c r="BO80" s="112">
        <v>0</v>
      </c>
      <c r="BP80" s="112">
        <v>0</v>
      </c>
      <c r="BQ80" s="112">
        <v>0</v>
      </c>
      <c r="BR80" s="112">
        <v>0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0</v>
      </c>
      <c r="CA80" s="112">
        <v>0</v>
      </c>
      <c r="CB80" s="112">
        <v>0</v>
      </c>
      <c r="CC80" s="112">
        <v>0</v>
      </c>
      <c r="CD80" s="112">
        <v>0</v>
      </c>
      <c r="CE80" s="112">
        <v>0</v>
      </c>
      <c r="CF80" s="112">
        <v>0</v>
      </c>
      <c r="CG80" s="112">
        <v>0</v>
      </c>
      <c r="CH80" s="112">
        <v>0</v>
      </c>
      <c r="CI80" s="112">
        <v>0</v>
      </c>
      <c r="CJ80" s="112">
        <v>0</v>
      </c>
      <c r="CK80" s="112">
        <v>0</v>
      </c>
      <c r="CL80" s="112">
        <v>0</v>
      </c>
      <c r="CM80" s="112">
        <v>0</v>
      </c>
      <c r="CN80" s="112">
        <v>0</v>
      </c>
      <c r="CO80" s="112">
        <v>0</v>
      </c>
      <c r="CP80" s="112">
        <v>0</v>
      </c>
      <c r="CQ80" s="112">
        <v>0</v>
      </c>
      <c r="CR80" s="112">
        <v>0</v>
      </c>
      <c r="CS80" s="112">
        <v>0</v>
      </c>
      <c r="CT80" s="112">
        <v>0</v>
      </c>
      <c r="CU80" s="112">
        <v>0</v>
      </c>
      <c r="CV80" s="112">
        <v>0</v>
      </c>
      <c r="CW80" s="112">
        <v>0</v>
      </c>
      <c r="CX80" s="112" t="s">
        <v>711</v>
      </c>
      <c r="CY80" s="112" t="s">
        <v>743</v>
      </c>
      <c r="CZ80" s="112">
        <v>15</v>
      </c>
      <c r="DA80" s="112" t="s">
        <v>852</v>
      </c>
      <c r="DB80" s="112" t="s">
        <v>715</v>
      </c>
      <c r="DC80" s="112">
        <v>0</v>
      </c>
      <c r="DD80" s="112">
        <v>0</v>
      </c>
      <c r="DE80" s="112">
        <v>0</v>
      </c>
      <c r="DF80" s="112">
        <v>0</v>
      </c>
      <c r="DG80" s="112">
        <v>0</v>
      </c>
      <c r="DH80" s="112">
        <v>0</v>
      </c>
      <c r="DI80" s="112">
        <v>0</v>
      </c>
      <c r="DJ80" s="112">
        <v>0</v>
      </c>
      <c r="DK80" s="112">
        <v>0</v>
      </c>
      <c r="DL80" s="112">
        <v>0</v>
      </c>
      <c r="DM80" s="112">
        <v>0</v>
      </c>
      <c r="DN80" s="112">
        <v>0</v>
      </c>
      <c r="DO80" s="112">
        <v>0</v>
      </c>
      <c r="DP80" s="112">
        <v>0</v>
      </c>
      <c r="DQ80" s="112">
        <v>0</v>
      </c>
      <c r="DR80" s="112">
        <v>0</v>
      </c>
      <c r="DS80" s="112">
        <v>0</v>
      </c>
      <c r="DT80" s="112">
        <v>0</v>
      </c>
      <c r="DU80" s="112">
        <v>0</v>
      </c>
      <c r="DV80" s="112">
        <v>0</v>
      </c>
      <c r="DW80" s="112">
        <v>0</v>
      </c>
      <c r="DX80" s="112">
        <v>0</v>
      </c>
      <c r="DY80" s="112">
        <v>0</v>
      </c>
      <c r="DZ80" s="112">
        <v>0</v>
      </c>
      <c r="EA80" s="112">
        <v>0</v>
      </c>
      <c r="EB80" s="112">
        <v>0</v>
      </c>
      <c r="EC80" s="112">
        <v>0</v>
      </c>
      <c r="ED80" s="112">
        <v>0</v>
      </c>
      <c r="EE80" s="112">
        <v>0</v>
      </c>
      <c r="EF80" s="112">
        <v>0</v>
      </c>
    </row>
    <row r="81" spans="1:136" customFormat="1" x14ac:dyDescent="0.2">
      <c r="A81" s="112" t="s">
        <v>957</v>
      </c>
      <c r="B81" s="112" t="s">
        <v>100</v>
      </c>
      <c r="C81" s="112" t="s">
        <v>888</v>
      </c>
      <c r="D81" s="112" t="s">
        <v>745</v>
      </c>
      <c r="E81" s="112" t="s">
        <v>710</v>
      </c>
      <c r="F81" s="112" t="s">
        <v>726</v>
      </c>
      <c r="G81" s="112" t="s">
        <v>733</v>
      </c>
      <c r="H81" s="112" t="s">
        <v>720</v>
      </c>
      <c r="I81" s="112" t="s">
        <v>714</v>
      </c>
      <c r="J81" s="112" t="s">
        <v>720</v>
      </c>
      <c r="K81" s="112" t="s">
        <v>714</v>
      </c>
      <c r="L81" s="112" t="s">
        <v>722</v>
      </c>
      <c r="M81" s="112" t="s">
        <v>715</v>
      </c>
      <c r="N81" s="112" t="s">
        <v>715</v>
      </c>
      <c r="O81" s="112">
        <v>0</v>
      </c>
      <c r="P81" s="112">
        <v>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1</v>
      </c>
      <c r="AH81" s="112">
        <v>0</v>
      </c>
      <c r="AI81" s="112">
        <v>0</v>
      </c>
      <c r="AJ81" s="112">
        <v>0</v>
      </c>
      <c r="AK81" s="112">
        <v>0</v>
      </c>
      <c r="AL81" s="112">
        <v>0</v>
      </c>
      <c r="AM81" s="112">
        <v>0</v>
      </c>
      <c r="AN81" s="112">
        <v>0</v>
      </c>
      <c r="AO81" s="112">
        <v>0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2">
        <v>0</v>
      </c>
      <c r="AW81" s="112">
        <v>0</v>
      </c>
      <c r="AX81" s="112">
        <v>0</v>
      </c>
      <c r="AY81" s="112">
        <v>0</v>
      </c>
      <c r="AZ81" s="112">
        <v>0</v>
      </c>
      <c r="BA81" s="112">
        <v>0</v>
      </c>
      <c r="BB81" s="112">
        <v>0</v>
      </c>
      <c r="BC81" s="112">
        <v>0</v>
      </c>
      <c r="BD81" s="112">
        <v>0</v>
      </c>
      <c r="BE81" s="112">
        <v>0</v>
      </c>
      <c r="BF81" s="112">
        <v>0</v>
      </c>
      <c r="BG81" s="112">
        <v>0</v>
      </c>
      <c r="BH81" s="112">
        <v>0</v>
      </c>
      <c r="BI81" s="112">
        <v>0</v>
      </c>
      <c r="BJ81" s="112">
        <v>0</v>
      </c>
      <c r="BK81" s="112">
        <v>0</v>
      </c>
      <c r="BL81" s="112">
        <v>0</v>
      </c>
      <c r="BM81" s="112">
        <v>0</v>
      </c>
      <c r="BN81" s="112">
        <v>0</v>
      </c>
      <c r="BO81" s="112">
        <v>0</v>
      </c>
      <c r="BP81" s="112">
        <v>0</v>
      </c>
      <c r="BQ81" s="112">
        <v>0</v>
      </c>
      <c r="BR81" s="112">
        <v>0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0</v>
      </c>
      <c r="CA81" s="112">
        <v>0</v>
      </c>
      <c r="CB81" s="112">
        <v>0</v>
      </c>
      <c r="CC81" s="112">
        <v>0</v>
      </c>
      <c r="CD81" s="112">
        <v>0</v>
      </c>
      <c r="CE81" s="112">
        <v>0</v>
      </c>
      <c r="CF81" s="112">
        <v>0</v>
      </c>
      <c r="CG81" s="112">
        <v>0</v>
      </c>
      <c r="CH81" s="112">
        <v>0</v>
      </c>
      <c r="CI81" s="112">
        <v>0</v>
      </c>
      <c r="CJ81" s="112">
        <v>0</v>
      </c>
      <c r="CK81" s="112">
        <v>0</v>
      </c>
      <c r="CL81" s="112">
        <v>0</v>
      </c>
      <c r="CM81" s="112">
        <v>0</v>
      </c>
      <c r="CN81" s="112">
        <v>0</v>
      </c>
      <c r="CO81" s="112">
        <v>0</v>
      </c>
      <c r="CP81" s="112">
        <v>0</v>
      </c>
      <c r="CQ81" s="112">
        <v>0</v>
      </c>
      <c r="CR81" s="112">
        <v>0</v>
      </c>
      <c r="CS81" s="112">
        <v>0</v>
      </c>
      <c r="CT81" s="112">
        <v>0</v>
      </c>
      <c r="CU81" s="112">
        <v>0</v>
      </c>
      <c r="CV81" s="112">
        <v>0</v>
      </c>
      <c r="CW81" s="112">
        <v>0</v>
      </c>
      <c r="CX81" s="112">
        <v>0</v>
      </c>
      <c r="CY81" s="112">
        <v>0</v>
      </c>
      <c r="CZ81" s="112">
        <v>0</v>
      </c>
      <c r="DA81" s="112">
        <v>0</v>
      </c>
      <c r="DB81" s="112">
        <v>0</v>
      </c>
      <c r="DC81" s="112">
        <v>0</v>
      </c>
      <c r="DD81" s="112">
        <v>0</v>
      </c>
      <c r="DE81" s="112">
        <v>0</v>
      </c>
      <c r="DF81" s="112">
        <v>0</v>
      </c>
      <c r="DG81" s="112">
        <v>0</v>
      </c>
      <c r="DH81" s="112">
        <v>0</v>
      </c>
      <c r="DI81" s="112">
        <v>0</v>
      </c>
      <c r="DJ81" s="112">
        <v>0</v>
      </c>
      <c r="DK81" s="112">
        <v>0</v>
      </c>
      <c r="DL81" s="112">
        <v>0</v>
      </c>
      <c r="DM81" s="112">
        <v>0</v>
      </c>
      <c r="DN81" s="112">
        <v>0</v>
      </c>
      <c r="DO81" s="112">
        <v>0</v>
      </c>
      <c r="DP81" s="112">
        <v>0</v>
      </c>
      <c r="DQ81" s="112">
        <v>0</v>
      </c>
      <c r="DR81" s="112">
        <v>0</v>
      </c>
      <c r="DS81" s="112">
        <v>0</v>
      </c>
      <c r="DT81" s="112">
        <v>0</v>
      </c>
      <c r="DU81" s="112">
        <v>0</v>
      </c>
      <c r="DV81" s="112">
        <v>0</v>
      </c>
      <c r="DW81" s="112" t="s">
        <v>726</v>
      </c>
      <c r="DX81" s="112" t="s">
        <v>743</v>
      </c>
      <c r="DY81" s="112">
        <v>20</v>
      </c>
      <c r="DZ81" s="112" t="s">
        <v>724</v>
      </c>
      <c r="EA81" s="112" t="s">
        <v>715</v>
      </c>
      <c r="EB81" s="112">
        <v>0</v>
      </c>
      <c r="EC81" s="112">
        <v>0</v>
      </c>
      <c r="ED81" s="112">
        <v>0</v>
      </c>
      <c r="EE81" s="112">
        <v>0</v>
      </c>
      <c r="EF81" s="112">
        <v>0</v>
      </c>
    </row>
    <row r="82" spans="1:136" customFormat="1" x14ac:dyDescent="0.2">
      <c r="A82" s="112" t="s">
        <v>958</v>
      </c>
      <c r="B82" s="112" t="s">
        <v>100</v>
      </c>
      <c r="C82" s="112" t="s">
        <v>888</v>
      </c>
      <c r="D82" s="112" t="s">
        <v>742</v>
      </c>
      <c r="E82" s="112" t="s">
        <v>13</v>
      </c>
      <c r="F82" s="112" t="s">
        <v>729</v>
      </c>
      <c r="G82" s="112" t="s">
        <v>712</v>
      </c>
      <c r="H82" s="112" t="s">
        <v>713</v>
      </c>
      <c r="I82" s="112" t="s">
        <v>714</v>
      </c>
      <c r="J82" s="112" t="s">
        <v>713</v>
      </c>
      <c r="K82" s="112" t="s">
        <v>714</v>
      </c>
      <c r="L82" s="112" t="s">
        <v>722</v>
      </c>
      <c r="M82" s="112" t="s">
        <v>715</v>
      </c>
      <c r="N82" s="112" t="s">
        <v>715</v>
      </c>
      <c r="O82" s="112">
        <v>1</v>
      </c>
      <c r="P82" s="112">
        <v>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2">
        <v>0</v>
      </c>
      <c r="Z82" s="112">
        <v>0</v>
      </c>
      <c r="AA82" s="112">
        <v>0</v>
      </c>
      <c r="AB82" s="112">
        <v>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 t="s">
        <v>729</v>
      </c>
      <c r="AL82" s="112" t="s">
        <v>723</v>
      </c>
      <c r="AM82" s="112">
        <v>23</v>
      </c>
      <c r="AN82" s="112" t="s">
        <v>732</v>
      </c>
      <c r="AO82" s="112" t="s">
        <v>715</v>
      </c>
      <c r="AP82" s="112">
        <v>0</v>
      </c>
      <c r="AQ82" s="112">
        <v>0</v>
      </c>
      <c r="AR82" s="112">
        <v>0</v>
      </c>
      <c r="AS82" s="112">
        <v>0</v>
      </c>
      <c r="AT82" s="112">
        <v>0</v>
      </c>
      <c r="AU82" s="112">
        <v>0</v>
      </c>
      <c r="AV82" s="112">
        <v>0</v>
      </c>
      <c r="AW82" s="112">
        <v>0</v>
      </c>
      <c r="AX82" s="112">
        <v>0</v>
      </c>
      <c r="AY82" s="112">
        <v>0</v>
      </c>
      <c r="AZ82" s="112">
        <v>0</v>
      </c>
      <c r="BA82" s="112">
        <v>0</v>
      </c>
      <c r="BB82" s="112">
        <v>0</v>
      </c>
      <c r="BC82" s="112">
        <v>0</v>
      </c>
      <c r="BD82" s="112">
        <v>0</v>
      </c>
      <c r="BE82" s="112">
        <v>0</v>
      </c>
      <c r="BF82" s="112">
        <v>0</v>
      </c>
      <c r="BG82" s="112">
        <v>0</v>
      </c>
      <c r="BH82" s="112">
        <v>0</v>
      </c>
      <c r="BI82" s="112">
        <v>0</v>
      </c>
      <c r="BJ82" s="112">
        <v>0</v>
      </c>
      <c r="BK82" s="112">
        <v>0</v>
      </c>
      <c r="BL82" s="112">
        <v>0</v>
      </c>
      <c r="BM82" s="112">
        <v>0</v>
      </c>
      <c r="BN82" s="112">
        <v>0</v>
      </c>
      <c r="BO82" s="112">
        <v>0</v>
      </c>
      <c r="BP82" s="112">
        <v>0</v>
      </c>
      <c r="BQ82" s="112">
        <v>0</v>
      </c>
      <c r="BR82" s="112">
        <v>0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0</v>
      </c>
      <c r="CA82" s="112">
        <v>0</v>
      </c>
      <c r="CB82" s="112">
        <v>0</v>
      </c>
      <c r="CC82" s="112">
        <v>0</v>
      </c>
      <c r="CD82" s="112">
        <v>0</v>
      </c>
      <c r="CE82" s="112">
        <v>0</v>
      </c>
      <c r="CF82" s="112">
        <v>0</v>
      </c>
      <c r="CG82" s="112">
        <v>0</v>
      </c>
      <c r="CH82" s="112">
        <v>0</v>
      </c>
      <c r="CI82" s="112">
        <v>0</v>
      </c>
      <c r="CJ82" s="112">
        <v>0</v>
      </c>
      <c r="CK82" s="112">
        <v>0</v>
      </c>
      <c r="CL82" s="112">
        <v>0</v>
      </c>
      <c r="CM82" s="112">
        <v>0</v>
      </c>
      <c r="CN82" s="112">
        <v>0</v>
      </c>
      <c r="CO82" s="112">
        <v>0</v>
      </c>
      <c r="CP82" s="112">
        <v>0</v>
      </c>
      <c r="CQ82" s="112">
        <v>0</v>
      </c>
      <c r="CR82" s="112">
        <v>0</v>
      </c>
      <c r="CS82" s="112">
        <v>0</v>
      </c>
      <c r="CT82" s="112">
        <v>0</v>
      </c>
      <c r="CU82" s="112">
        <v>0</v>
      </c>
      <c r="CV82" s="112">
        <v>0</v>
      </c>
      <c r="CW82" s="112">
        <v>0</v>
      </c>
      <c r="CX82" s="112">
        <v>0</v>
      </c>
      <c r="CY82" s="112">
        <v>0</v>
      </c>
      <c r="CZ82" s="112">
        <v>0</v>
      </c>
      <c r="DA82" s="112">
        <v>0</v>
      </c>
      <c r="DB82" s="112">
        <v>0</v>
      </c>
      <c r="DC82" s="112">
        <v>0</v>
      </c>
      <c r="DD82" s="112">
        <v>0</v>
      </c>
      <c r="DE82" s="112">
        <v>0</v>
      </c>
      <c r="DF82" s="112">
        <v>0</v>
      </c>
      <c r="DG82" s="112">
        <v>0</v>
      </c>
      <c r="DH82" s="112">
        <v>0</v>
      </c>
      <c r="DI82" s="112">
        <v>0</v>
      </c>
      <c r="DJ82" s="112">
        <v>0</v>
      </c>
      <c r="DK82" s="112">
        <v>0</v>
      </c>
      <c r="DL82" s="112">
        <v>0</v>
      </c>
      <c r="DM82" s="112">
        <v>0</v>
      </c>
      <c r="DN82" s="112">
        <v>0</v>
      </c>
      <c r="DO82" s="112">
        <v>0</v>
      </c>
      <c r="DP82" s="112">
        <v>0</v>
      </c>
      <c r="DQ82" s="112">
        <v>0</v>
      </c>
      <c r="DR82" s="112">
        <v>0</v>
      </c>
      <c r="DS82" s="112">
        <v>0</v>
      </c>
      <c r="DT82" s="112">
        <v>0</v>
      </c>
      <c r="DU82" s="112">
        <v>0</v>
      </c>
      <c r="DV82" s="112">
        <v>0</v>
      </c>
      <c r="DW82" s="112">
        <v>0</v>
      </c>
      <c r="DX82" s="112">
        <v>0</v>
      </c>
      <c r="DY82" s="112">
        <v>0</v>
      </c>
      <c r="DZ82" s="112">
        <v>0</v>
      </c>
      <c r="EA82" s="112">
        <v>0</v>
      </c>
      <c r="EB82" s="112">
        <v>0</v>
      </c>
      <c r="EC82" s="112">
        <v>0</v>
      </c>
      <c r="ED82" s="112">
        <v>0</v>
      </c>
      <c r="EE82" s="112">
        <v>0</v>
      </c>
      <c r="EF82" s="112">
        <v>0</v>
      </c>
    </row>
    <row r="83" spans="1:136" customFormat="1" x14ac:dyDescent="0.2">
      <c r="A83" s="112" t="s">
        <v>959</v>
      </c>
      <c r="B83" s="112" t="s">
        <v>100</v>
      </c>
      <c r="C83" s="112" t="s">
        <v>888</v>
      </c>
      <c r="D83" s="112" t="s">
        <v>728</v>
      </c>
      <c r="E83" s="112" t="s">
        <v>13</v>
      </c>
      <c r="F83" s="112" t="s">
        <v>711</v>
      </c>
      <c r="G83" s="112" t="s">
        <v>712</v>
      </c>
      <c r="H83" s="112" t="s">
        <v>713</v>
      </c>
      <c r="I83" s="112" t="s">
        <v>714</v>
      </c>
      <c r="J83" s="112" t="s">
        <v>713</v>
      </c>
      <c r="K83" s="112" t="s">
        <v>714</v>
      </c>
      <c r="L83" s="112" t="s">
        <v>722</v>
      </c>
      <c r="M83" s="112" t="s">
        <v>715</v>
      </c>
      <c r="N83" s="112" t="s">
        <v>715</v>
      </c>
      <c r="O83" s="112">
        <v>1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12">
        <v>0</v>
      </c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 t="s">
        <v>711</v>
      </c>
      <c r="AL83" s="112" t="s">
        <v>799</v>
      </c>
      <c r="AM83" s="112">
        <v>23</v>
      </c>
      <c r="AN83" s="112" t="s">
        <v>732</v>
      </c>
      <c r="AO83" s="112" t="s">
        <v>715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112">
        <v>0</v>
      </c>
      <c r="AW83" s="112">
        <v>0</v>
      </c>
      <c r="AX83" s="112">
        <v>0</v>
      </c>
      <c r="AY83" s="112">
        <v>0</v>
      </c>
      <c r="AZ83" s="112">
        <v>0</v>
      </c>
      <c r="BA83" s="112">
        <v>0</v>
      </c>
      <c r="BB83" s="112">
        <v>0</v>
      </c>
      <c r="BC83" s="112">
        <v>0</v>
      </c>
      <c r="BD83" s="112">
        <v>0</v>
      </c>
      <c r="BE83" s="112">
        <v>0</v>
      </c>
      <c r="BF83" s="112">
        <v>0</v>
      </c>
      <c r="BG83" s="112">
        <v>0</v>
      </c>
      <c r="BH83" s="112">
        <v>0</v>
      </c>
      <c r="BI83" s="112">
        <v>0</v>
      </c>
      <c r="BJ83" s="112">
        <v>0</v>
      </c>
      <c r="BK83" s="112">
        <v>0</v>
      </c>
      <c r="BL83" s="112">
        <v>0</v>
      </c>
      <c r="BM83" s="112">
        <v>0</v>
      </c>
      <c r="BN83" s="112">
        <v>0</v>
      </c>
      <c r="BO83" s="112">
        <v>0</v>
      </c>
      <c r="BP83" s="112">
        <v>0</v>
      </c>
      <c r="BQ83" s="112">
        <v>0</v>
      </c>
      <c r="BR83" s="112">
        <v>0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0</v>
      </c>
      <c r="CA83" s="112">
        <v>0</v>
      </c>
      <c r="CB83" s="112">
        <v>0</v>
      </c>
      <c r="CC83" s="112">
        <v>0</v>
      </c>
      <c r="CD83" s="112">
        <v>0</v>
      </c>
      <c r="CE83" s="112">
        <v>0</v>
      </c>
      <c r="CF83" s="112">
        <v>0</v>
      </c>
      <c r="CG83" s="112">
        <v>0</v>
      </c>
      <c r="CH83" s="112">
        <v>0</v>
      </c>
      <c r="CI83" s="112">
        <v>0</v>
      </c>
      <c r="CJ83" s="112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2">
        <v>0</v>
      </c>
      <c r="CQ83" s="112">
        <v>0</v>
      </c>
      <c r="CR83" s="112">
        <v>0</v>
      </c>
      <c r="CS83" s="112">
        <v>0</v>
      </c>
      <c r="CT83" s="112">
        <v>0</v>
      </c>
      <c r="CU83" s="112">
        <v>0</v>
      </c>
      <c r="CV83" s="112">
        <v>0</v>
      </c>
      <c r="CW83" s="112">
        <v>0</v>
      </c>
      <c r="CX83" s="112">
        <v>0</v>
      </c>
      <c r="CY83" s="112">
        <v>0</v>
      </c>
      <c r="CZ83" s="112">
        <v>0</v>
      </c>
      <c r="DA83" s="112">
        <v>0</v>
      </c>
      <c r="DB83" s="112">
        <v>0</v>
      </c>
      <c r="DC83" s="112">
        <v>0</v>
      </c>
      <c r="DD83" s="112">
        <v>0</v>
      </c>
      <c r="DE83" s="112">
        <v>0</v>
      </c>
      <c r="DF83" s="112">
        <v>0</v>
      </c>
      <c r="DG83" s="112">
        <v>0</v>
      </c>
      <c r="DH83" s="112">
        <v>0</v>
      </c>
      <c r="DI83" s="112">
        <v>0</v>
      </c>
      <c r="DJ83" s="112">
        <v>0</v>
      </c>
      <c r="DK83" s="112">
        <v>0</v>
      </c>
      <c r="DL83" s="112">
        <v>0</v>
      </c>
      <c r="DM83" s="112">
        <v>0</v>
      </c>
      <c r="DN83" s="112">
        <v>0</v>
      </c>
      <c r="DO83" s="112">
        <v>0</v>
      </c>
      <c r="DP83" s="112">
        <v>0</v>
      </c>
      <c r="DQ83" s="112">
        <v>0</v>
      </c>
      <c r="DR83" s="112">
        <v>0</v>
      </c>
      <c r="DS83" s="112">
        <v>0</v>
      </c>
      <c r="DT83" s="112">
        <v>0</v>
      </c>
      <c r="DU83" s="112">
        <v>0</v>
      </c>
      <c r="DV83" s="112">
        <v>0</v>
      </c>
      <c r="DW83" s="112">
        <v>0</v>
      </c>
      <c r="DX83" s="112">
        <v>0</v>
      </c>
      <c r="DY83" s="112">
        <v>0</v>
      </c>
      <c r="DZ83" s="112">
        <v>0</v>
      </c>
      <c r="EA83" s="112">
        <v>0</v>
      </c>
      <c r="EB83" s="112">
        <v>0</v>
      </c>
      <c r="EC83" s="112">
        <v>0</v>
      </c>
      <c r="ED83" s="112">
        <v>0</v>
      </c>
      <c r="EE83" s="112">
        <v>0</v>
      </c>
      <c r="EF83" s="112">
        <v>0</v>
      </c>
    </row>
    <row r="84" spans="1:136" customFormat="1" x14ac:dyDescent="0.2">
      <c r="A84" s="112" t="s">
        <v>960</v>
      </c>
      <c r="B84" s="112" t="s">
        <v>100</v>
      </c>
      <c r="C84" s="112" t="s">
        <v>931</v>
      </c>
      <c r="D84" s="112" t="s">
        <v>739</v>
      </c>
      <c r="E84" s="112" t="s">
        <v>858</v>
      </c>
      <c r="F84" s="112" t="s">
        <v>711</v>
      </c>
      <c r="G84" s="112" t="s">
        <v>712</v>
      </c>
      <c r="H84" s="112" t="s">
        <v>713</v>
      </c>
      <c r="I84" s="112" t="s">
        <v>714</v>
      </c>
      <c r="J84" s="112" t="s">
        <v>715</v>
      </c>
      <c r="K84" s="112" t="s">
        <v>715</v>
      </c>
      <c r="L84" s="112" t="s">
        <v>715</v>
      </c>
      <c r="M84" s="112" t="s">
        <v>715</v>
      </c>
      <c r="N84" s="112" t="s">
        <v>715</v>
      </c>
      <c r="O84" s="112">
        <v>0</v>
      </c>
      <c r="P84" s="112">
        <v>0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2">
        <v>0</v>
      </c>
      <c r="Z84" s="112">
        <v>0</v>
      </c>
      <c r="AA84" s="112">
        <v>0</v>
      </c>
      <c r="AB84" s="112">
        <v>1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112">
        <v>0</v>
      </c>
      <c r="AW84" s="112">
        <v>0</v>
      </c>
      <c r="AX84" s="112">
        <v>0</v>
      </c>
      <c r="AY84" s="112">
        <v>0</v>
      </c>
      <c r="AZ84" s="112">
        <v>0</v>
      </c>
      <c r="BA84" s="112">
        <v>0</v>
      </c>
      <c r="BB84" s="112">
        <v>0</v>
      </c>
      <c r="BC84" s="112">
        <v>0</v>
      </c>
      <c r="BD84" s="112">
        <v>0</v>
      </c>
      <c r="BE84" s="112">
        <v>0</v>
      </c>
      <c r="BF84" s="112">
        <v>0</v>
      </c>
      <c r="BG84" s="112">
        <v>0</v>
      </c>
      <c r="BH84" s="112">
        <v>0</v>
      </c>
      <c r="BI84" s="112">
        <v>0</v>
      </c>
      <c r="BJ84" s="112">
        <v>0</v>
      </c>
      <c r="BK84" s="112">
        <v>0</v>
      </c>
      <c r="BL84" s="112">
        <v>0</v>
      </c>
      <c r="BM84" s="112">
        <v>0</v>
      </c>
      <c r="BN84" s="112">
        <v>0</v>
      </c>
      <c r="BO84" s="112">
        <v>0</v>
      </c>
      <c r="BP84" s="112">
        <v>0</v>
      </c>
      <c r="BQ84" s="112">
        <v>0</v>
      </c>
      <c r="BR84" s="112">
        <v>0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0</v>
      </c>
      <c r="CA84" s="112">
        <v>0</v>
      </c>
      <c r="CB84" s="112">
        <v>0</v>
      </c>
      <c r="CC84" s="112">
        <v>0</v>
      </c>
      <c r="CD84" s="112">
        <v>0</v>
      </c>
      <c r="CE84" s="112">
        <v>0</v>
      </c>
      <c r="CF84" s="112">
        <v>0</v>
      </c>
      <c r="CG84" s="112">
        <v>0</v>
      </c>
      <c r="CH84" s="112">
        <v>0</v>
      </c>
      <c r="CI84" s="112">
        <v>0</v>
      </c>
      <c r="CJ84" s="112">
        <v>0</v>
      </c>
      <c r="CK84" s="112">
        <v>0</v>
      </c>
      <c r="CL84" s="112">
        <v>0</v>
      </c>
      <c r="CM84" s="112">
        <v>0</v>
      </c>
      <c r="CN84" s="112">
        <v>0</v>
      </c>
      <c r="CO84" s="112">
        <v>0</v>
      </c>
      <c r="CP84" s="112">
        <v>0</v>
      </c>
      <c r="CQ84" s="112">
        <v>0</v>
      </c>
      <c r="CR84" s="112">
        <v>0</v>
      </c>
      <c r="CS84" s="112">
        <v>0</v>
      </c>
      <c r="CT84" s="112">
        <v>0</v>
      </c>
      <c r="CU84" s="112">
        <v>0</v>
      </c>
      <c r="CV84" s="112">
        <v>0</v>
      </c>
      <c r="CW84" s="112">
        <v>0</v>
      </c>
      <c r="CX84" s="112" t="s">
        <v>729</v>
      </c>
      <c r="CY84" s="112" t="s">
        <v>716</v>
      </c>
      <c r="CZ84" s="112">
        <v>2</v>
      </c>
      <c r="DA84" s="112" t="s">
        <v>724</v>
      </c>
      <c r="DB84" s="112" t="s">
        <v>715</v>
      </c>
      <c r="DC84" s="112">
        <v>0</v>
      </c>
      <c r="DD84" s="112">
        <v>0</v>
      </c>
      <c r="DE84" s="112">
        <v>0</v>
      </c>
      <c r="DF84" s="112">
        <v>0</v>
      </c>
      <c r="DG84" s="112">
        <v>0</v>
      </c>
      <c r="DH84" s="112">
        <v>0</v>
      </c>
      <c r="DI84" s="112">
        <v>0</v>
      </c>
      <c r="DJ84" s="112">
        <v>0</v>
      </c>
      <c r="DK84" s="112">
        <v>0</v>
      </c>
      <c r="DL84" s="112">
        <v>0</v>
      </c>
      <c r="DM84" s="112">
        <v>0</v>
      </c>
      <c r="DN84" s="112">
        <v>0</v>
      </c>
      <c r="DO84" s="112">
        <v>0</v>
      </c>
      <c r="DP84" s="112">
        <v>0</v>
      </c>
      <c r="DQ84" s="112">
        <v>0</v>
      </c>
      <c r="DR84" s="112">
        <v>0</v>
      </c>
      <c r="DS84" s="112">
        <v>0</v>
      </c>
      <c r="DT84" s="112">
        <v>0</v>
      </c>
      <c r="DU84" s="112">
        <v>0</v>
      </c>
      <c r="DV84" s="112">
        <v>0</v>
      </c>
      <c r="DW84" s="112">
        <v>0</v>
      </c>
      <c r="DX84" s="112">
        <v>0</v>
      </c>
      <c r="DY84" s="112">
        <v>0</v>
      </c>
      <c r="DZ84" s="112">
        <v>0</v>
      </c>
      <c r="EA84" s="112">
        <v>0</v>
      </c>
      <c r="EB84" s="112">
        <v>0</v>
      </c>
      <c r="EC84" s="112">
        <v>0</v>
      </c>
      <c r="ED84" s="112">
        <v>0</v>
      </c>
      <c r="EE84" s="112">
        <v>0</v>
      </c>
      <c r="EF84" s="112">
        <v>0</v>
      </c>
    </row>
    <row r="85" spans="1:136" customFormat="1" x14ac:dyDescent="0.2">
      <c r="A85" s="112" t="s">
        <v>961</v>
      </c>
      <c r="B85" s="112" t="s">
        <v>100</v>
      </c>
      <c r="C85" s="112" t="s">
        <v>931</v>
      </c>
      <c r="D85" s="112" t="s">
        <v>741</v>
      </c>
      <c r="E85" s="112" t="s">
        <v>13</v>
      </c>
      <c r="F85" s="112" t="s">
        <v>729</v>
      </c>
      <c r="G85" s="112" t="s">
        <v>712</v>
      </c>
      <c r="H85" s="112" t="s">
        <v>720</v>
      </c>
      <c r="I85" s="112" t="s">
        <v>714</v>
      </c>
      <c r="J85" s="112" t="s">
        <v>715</v>
      </c>
      <c r="K85" s="112" t="s">
        <v>715</v>
      </c>
      <c r="L85" s="112" t="s">
        <v>715</v>
      </c>
      <c r="M85" s="112" t="s">
        <v>715</v>
      </c>
      <c r="N85" s="112" t="s">
        <v>715</v>
      </c>
      <c r="O85" s="112">
        <v>1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12">
        <v>0</v>
      </c>
      <c r="V85" s="112">
        <v>0</v>
      </c>
      <c r="W85" s="112">
        <v>0</v>
      </c>
      <c r="X85" s="112">
        <v>0</v>
      </c>
      <c r="Y85" s="112">
        <v>0</v>
      </c>
      <c r="Z85" s="112">
        <v>0</v>
      </c>
      <c r="AA85" s="112">
        <v>0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 t="s">
        <v>734</v>
      </c>
      <c r="AL85" s="112" t="s">
        <v>716</v>
      </c>
      <c r="AM85" s="112">
        <v>23</v>
      </c>
      <c r="AN85" s="112" t="s">
        <v>732</v>
      </c>
      <c r="AO85" s="112" t="s">
        <v>715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112">
        <v>0</v>
      </c>
      <c r="AW85" s="112">
        <v>0</v>
      </c>
      <c r="AX85" s="112">
        <v>0</v>
      </c>
      <c r="AY85" s="112">
        <v>0</v>
      </c>
      <c r="AZ85" s="112">
        <v>0</v>
      </c>
      <c r="BA85" s="112">
        <v>0</v>
      </c>
      <c r="BB85" s="112">
        <v>0</v>
      </c>
      <c r="BC85" s="112">
        <v>0</v>
      </c>
      <c r="BD85" s="112">
        <v>0</v>
      </c>
      <c r="BE85" s="112">
        <v>0</v>
      </c>
      <c r="BF85" s="112">
        <v>0</v>
      </c>
      <c r="BG85" s="112">
        <v>0</v>
      </c>
      <c r="BH85" s="112">
        <v>0</v>
      </c>
      <c r="BI85" s="112">
        <v>0</v>
      </c>
      <c r="BJ85" s="112">
        <v>0</v>
      </c>
      <c r="BK85" s="112">
        <v>0</v>
      </c>
      <c r="BL85" s="112">
        <v>0</v>
      </c>
      <c r="BM85" s="112">
        <v>0</v>
      </c>
      <c r="BN85" s="112">
        <v>0</v>
      </c>
      <c r="BO85" s="112">
        <v>0</v>
      </c>
      <c r="BP85" s="112">
        <v>0</v>
      </c>
      <c r="BQ85" s="112">
        <v>0</v>
      </c>
      <c r="BR85" s="112">
        <v>0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0</v>
      </c>
      <c r="CA85" s="112">
        <v>0</v>
      </c>
      <c r="CB85" s="112">
        <v>0</v>
      </c>
      <c r="CC85" s="112">
        <v>0</v>
      </c>
      <c r="CD85" s="112">
        <v>0</v>
      </c>
      <c r="CE85" s="112">
        <v>0</v>
      </c>
      <c r="CF85" s="112">
        <v>0</v>
      </c>
      <c r="CG85" s="112">
        <v>0</v>
      </c>
      <c r="CH85" s="112">
        <v>0</v>
      </c>
      <c r="CI85" s="112">
        <v>0</v>
      </c>
      <c r="CJ85" s="112">
        <v>0</v>
      </c>
      <c r="CK85" s="112">
        <v>0</v>
      </c>
      <c r="CL85" s="112">
        <v>0</v>
      </c>
      <c r="CM85" s="112">
        <v>0</v>
      </c>
      <c r="CN85" s="112">
        <v>0</v>
      </c>
      <c r="CO85" s="112">
        <v>0</v>
      </c>
      <c r="CP85" s="112">
        <v>0</v>
      </c>
      <c r="CQ85" s="112">
        <v>0</v>
      </c>
      <c r="CR85" s="112">
        <v>0</v>
      </c>
      <c r="CS85" s="112">
        <v>0</v>
      </c>
      <c r="CT85" s="112">
        <v>0</v>
      </c>
      <c r="CU85" s="112">
        <v>0</v>
      </c>
      <c r="CV85" s="112">
        <v>0</v>
      </c>
      <c r="CW85" s="112">
        <v>0</v>
      </c>
      <c r="CX85" s="112">
        <v>0</v>
      </c>
      <c r="CY85" s="112">
        <v>0</v>
      </c>
      <c r="CZ85" s="112">
        <v>0</v>
      </c>
      <c r="DA85" s="112">
        <v>0</v>
      </c>
      <c r="DB85" s="112">
        <v>0</v>
      </c>
      <c r="DC85" s="112">
        <v>0</v>
      </c>
      <c r="DD85" s="112">
        <v>0</v>
      </c>
      <c r="DE85" s="112">
        <v>0</v>
      </c>
      <c r="DF85" s="112">
        <v>0</v>
      </c>
      <c r="DG85" s="112">
        <v>0</v>
      </c>
      <c r="DH85" s="112">
        <v>0</v>
      </c>
      <c r="DI85" s="112">
        <v>0</v>
      </c>
      <c r="DJ85" s="112">
        <v>0</v>
      </c>
      <c r="DK85" s="112">
        <v>0</v>
      </c>
      <c r="DL85" s="112">
        <v>0</v>
      </c>
      <c r="DM85" s="112">
        <v>0</v>
      </c>
      <c r="DN85" s="112">
        <v>0</v>
      </c>
      <c r="DO85" s="112">
        <v>0</v>
      </c>
      <c r="DP85" s="112">
        <v>0</v>
      </c>
      <c r="DQ85" s="112">
        <v>0</v>
      </c>
      <c r="DR85" s="112">
        <v>0</v>
      </c>
      <c r="DS85" s="112">
        <v>0</v>
      </c>
      <c r="DT85" s="112">
        <v>0</v>
      </c>
      <c r="DU85" s="112">
        <v>0</v>
      </c>
      <c r="DV85" s="112">
        <v>0</v>
      </c>
      <c r="DW85" s="112">
        <v>0</v>
      </c>
      <c r="DX85" s="112">
        <v>0</v>
      </c>
      <c r="DY85" s="112">
        <v>0</v>
      </c>
      <c r="DZ85" s="112">
        <v>0</v>
      </c>
      <c r="EA85" s="112">
        <v>0</v>
      </c>
      <c r="EB85" s="112">
        <v>0</v>
      </c>
      <c r="EC85" s="112">
        <v>0</v>
      </c>
      <c r="ED85" s="112">
        <v>0</v>
      </c>
      <c r="EE85" s="112">
        <v>0</v>
      </c>
      <c r="EF85" s="112">
        <v>0</v>
      </c>
    </row>
    <row r="86" spans="1:136" customFormat="1" x14ac:dyDescent="0.2">
      <c r="A86" s="112" t="s">
        <v>962</v>
      </c>
      <c r="B86" s="112" t="s">
        <v>100</v>
      </c>
      <c r="C86" s="112" t="s">
        <v>931</v>
      </c>
      <c r="D86" s="112" t="s">
        <v>717</v>
      </c>
      <c r="E86" s="112" t="s">
        <v>748</v>
      </c>
      <c r="F86" s="112" t="s">
        <v>731</v>
      </c>
      <c r="G86" s="112" t="s">
        <v>712</v>
      </c>
      <c r="H86" s="112" t="s">
        <v>720</v>
      </c>
      <c r="I86" s="112" t="s">
        <v>714</v>
      </c>
      <c r="J86" s="112" t="s">
        <v>715</v>
      </c>
      <c r="K86" s="112" t="s">
        <v>715</v>
      </c>
      <c r="L86" s="112" t="s">
        <v>715</v>
      </c>
      <c r="M86" s="112" t="s">
        <v>715</v>
      </c>
      <c r="N86" s="112" t="s">
        <v>715</v>
      </c>
      <c r="O86" s="112">
        <v>0</v>
      </c>
      <c r="P86" s="112">
        <v>0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1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  <c r="AL86" s="112">
        <v>0</v>
      </c>
      <c r="AM86" s="112">
        <v>0</v>
      </c>
      <c r="AN86" s="112">
        <v>0</v>
      </c>
      <c r="AO86" s="112">
        <v>0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112">
        <v>0</v>
      </c>
      <c r="AW86" s="112">
        <v>0</v>
      </c>
      <c r="AX86" s="112">
        <v>0</v>
      </c>
      <c r="AY86" s="112">
        <v>0</v>
      </c>
      <c r="AZ86" s="112">
        <v>0</v>
      </c>
      <c r="BA86" s="112">
        <v>0</v>
      </c>
      <c r="BB86" s="112">
        <v>0</v>
      </c>
      <c r="BC86" s="112">
        <v>0</v>
      </c>
      <c r="BD86" s="112">
        <v>0</v>
      </c>
      <c r="BE86" s="112">
        <v>0</v>
      </c>
      <c r="BF86" s="112">
        <v>0</v>
      </c>
      <c r="BG86" s="112">
        <v>0</v>
      </c>
      <c r="BH86" s="112">
        <v>0</v>
      </c>
      <c r="BI86" s="112">
        <v>0</v>
      </c>
      <c r="BJ86" s="112">
        <v>0</v>
      </c>
      <c r="BK86" s="112">
        <v>0</v>
      </c>
      <c r="BL86" s="112">
        <v>0</v>
      </c>
      <c r="BM86" s="112">
        <v>0</v>
      </c>
      <c r="BN86" s="112">
        <v>0</v>
      </c>
      <c r="BO86" s="112">
        <v>0</v>
      </c>
      <c r="BP86" s="112">
        <v>0</v>
      </c>
      <c r="BQ86" s="112">
        <v>0</v>
      </c>
      <c r="BR86" s="112">
        <v>0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 t="s">
        <v>731</v>
      </c>
      <c r="BZ86" s="112" t="s">
        <v>723</v>
      </c>
      <c r="CA86" s="112">
        <v>1</v>
      </c>
      <c r="CB86" s="112" t="s">
        <v>852</v>
      </c>
      <c r="CC86" s="112" t="s">
        <v>715</v>
      </c>
      <c r="CD86" s="112">
        <v>0</v>
      </c>
      <c r="CE86" s="112">
        <v>0</v>
      </c>
      <c r="CF86" s="112">
        <v>0</v>
      </c>
      <c r="CG86" s="112">
        <v>0</v>
      </c>
      <c r="CH86" s="112">
        <v>0</v>
      </c>
      <c r="CI86" s="112">
        <v>0</v>
      </c>
      <c r="CJ86" s="112">
        <v>0</v>
      </c>
      <c r="CK86" s="112">
        <v>0</v>
      </c>
      <c r="CL86" s="112">
        <v>0</v>
      </c>
      <c r="CM86" s="112">
        <v>0</v>
      </c>
      <c r="CN86" s="112">
        <v>0</v>
      </c>
      <c r="CO86" s="112">
        <v>0</v>
      </c>
      <c r="CP86" s="112">
        <v>0</v>
      </c>
      <c r="CQ86" s="112">
        <v>0</v>
      </c>
      <c r="CR86" s="112">
        <v>0</v>
      </c>
      <c r="CS86" s="112">
        <v>0</v>
      </c>
      <c r="CT86" s="112">
        <v>0</v>
      </c>
      <c r="CU86" s="112">
        <v>0</v>
      </c>
      <c r="CV86" s="112">
        <v>0</v>
      </c>
      <c r="CW86" s="112">
        <v>0</v>
      </c>
      <c r="CX86" s="112">
        <v>0</v>
      </c>
      <c r="CY86" s="112">
        <v>0</v>
      </c>
      <c r="CZ86" s="112">
        <v>0</v>
      </c>
      <c r="DA86" s="112">
        <v>0</v>
      </c>
      <c r="DB86" s="112">
        <v>0</v>
      </c>
      <c r="DC86" s="112">
        <v>0</v>
      </c>
      <c r="DD86" s="112">
        <v>0</v>
      </c>
      <c r="DE86" s="112">
        <v>0</v>
      </c>
      <c r="DF86" s="112">
        <v>0</v>
      </c>
      <c r="DG86" s="112">
        <v>0</v>
      </c>
      <c r="DH86" s="112">
        <v>0</v>
      </c>
      <c r="DI86" s="112">
        <v>0</v>
      </c>
      <c r="DJ86" s="112">
        <v>0</v>
      </c>
      <c r="DK86" s="112">
        <v>0</v>
      </c>
      <c r="DL86" s="112">
        <v>0</v>
      </c>
      <c r="DM86" s="112">
        <v>0</v>
      </c>
      <c r="DN86" s="112">
        <v>0</v>
      </c>
      <c r="DO86" s="112">
        <v>0</v>
      </c>
      <c r="DP86" s="112">
        <v>0</v>
      </c>
      <c r="DQ86" s="112">
        <v>0</v>
      </c>
      <c r="DR86" s="112">
        <v>0</v>
      </c>
      <c r="DS86" s="112">
        <v>0</v>
      </c>
      <c r="DT86" s="112">
        <v>0</v>
      </c>
      <c r="DU86" s="112">
        <v>0</v>
      </c>
      <c r="DV86" s="112">
        <v>0</v>
      </c>
      <c r="DW86" s="112">
        <v>0</v>
      </c>
      <c r="DX86" s="112">
        <v>0</v>
      </c>
      <c r="DY86" s="112">
        <v>0</v>
      </c>
      <c r="DZ86" s="112">
        <v>0</v>
      </c>
      <c r="EA86" s="112">
        <v>0</v>
      </c>
      <c r="EB86" s="112">
        <v>0</v>
      </c>
      <c r="EC86" s="112">
        <v>0</v>
      </c>
      <c r="ED86" s="112">
        <v>0</v>
      </c>
      <c r="EE86" s="112">
        <v>0</v>
      </c>
      <c r="EF86" s="112">
        <v>0</v>
      </c>
    </row>
    <row r="87" spans="1:136" customFormat="1" x14ac:dyDescent="0.2">
      <c r="A87" s="112" t="s">
        <v>963</v>
      </c>
      <c r="B87" s="112" t="s">
        <v>100</v>
      </c>
      <c r="C87" s="112" t="s">
        <v>931</v>
      </c>
      <c r="D87" s="112" t="s">
        <v>717</v>
      </c>
      <c r="E87" s="112" t="s">
        <v>710</v>
      </c>
      <c r="F87" s="112" t="s">
        <v>718</v>
      </c>
      <c r="G87" s="112" t="s">
        <v>733</v>
      </c>
      <c r="H87" s="112" t="s">
        <v>713</v>
      </c>
      <c r="I87" s="112" t="s">
        <v>714</v>
      </c>
      <c r="J87" s="112" t="s">
        <v>715</v>
      </c>
      <c r="K87" s="112" t="s">
        <v>715</v>
      </c>
      <c r="L87" s="112" t="s">
        <v>715</v>
      </c>
      <c r="M87" s="112" t="s">
        <v>715</v>
      </c>
      <c r="N87" s="112" t="s">
        <v>964</v>
      </c>
      <c r="O87" s="112">
        <v>0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1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1</v>
      </c>
      <c r="AI87" s="112">
        <v>0</v>
      </c>
      <c r="AJ87" s="112">
        <v>0</v>
      </c>
      <c r="AK87" s="112">
        <v>0</v>
      </c>
      <c r="AL87" s="112">
        <v>0</v>
      </c>
      <c r="AM87" s="112">
        <v>0</v>
      </c>
      <c r="AN87" s="112">
        <v>0</v>
      </c>
      <c r="AO87" s="112">
        <v>0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112">
        <v>0</v>
      </c>
      <c r="AW87" s="112">
        <v>0</v>
      </c>
      <c r="AX87" s="112">
        <v>0</v>
      </c>
      <c r="AY87" s="112">
        <v>0</v>
      </c>
      <c r="AZ87" s="112">
        <v>0</v>
      </c>
      <c r="BA87" s="112">
        <v>0</v>
      </c>
      <c r="BB87" s="112">
        <v>0</v>
      </c>
      <c r="BC87" s="112">
        <v>0</v>
      </c>
      <c r="BD87" s="112">
        <v>0</v>
      </c>
      <c r="BE87" s="112">
        <v>0</v>
      </c>
      <c r="BF87" s="112">
        <v>0</v>
      </c>
      <c r="BG87" s="112">
        <v>0</v>
      </c>
      <c r="BH87" s="112">
        <v>0</v>
      </c>
      <c r="BI87" s="112">
        <v>0</v>
      </c>
      <c r="BJ87" s="112">
        <v>0</v>
      </c>
      <c r="BK87" s="112">
        <v>0</v>
      </c>
      <c r="BL87" s="112">
        <v>0</v>
      </c>
      <c r="BM87" s="112">
        <v>0</v>
      </c>
      <c r="BN87" s="112">
        <v>0</v>
      </c>
      <c r="BO87" s="112">
        <v>0</v>
      </c>
      <c r="BP87" s="112">
        <v>0</v>
      </c>
      <c r="BQ87" s="112">
        <v>0</v>
      </c>
      <c r="BR87" s="112">
        <v>0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0</v>
      </c>
      <c r="CA87" s="112">
        <v>0</v>
      </c>
      <c r="CB87" s="112">
        <v>0</v>
      </c>
      <c r="CC87" s="112">
        <v>0</v>
      </c>
      <c r="CD87" s="112">
        <v>0</v>
      </c>
      <c r="CE87" s="112">
        <v>0</v>
      </c>
      <c r="CF87" s="112">
        <v>0</v>
      </c>
      <c r="CG87" s="112">
        <v>0</v>
      </c>
      <c r="CH87" s="112">
        <v>0</v>
      </c>
      <c r="CI87" s="112">
        <v>0</v>
      </c>
      <c r="CJ87" s="112">
        <v>0</v>
      </c>
      <c r="CK87" s="112">
        <v>0</v>
      </c>
      <c r="CL87" s="112">
        <v>0</v>
      </c>
      <c r="CM87" s="112">
        <v>0</v>
      </c>
      <c r="CN87" s="112">
        <v>0</v>
      </c>
      <c r="CO87" s="112">
        <v>0</v>
      </c>
      <c r="CP87" s="112">
        <v>0</v>
      </c>
      <c r="CQ87" s="112">
        <v>0</v>
      </c>
      <c r="CR87" s="112">
        <v>0</v>
      </c>
      <c r="CS87" s="112">
        <v>0</v>
      </c>
      <c r="CT87" s="112">
        <v>0</v>
      </c>
      <c r="CU87" s="112">
        <v>0</v>
      </c>
      <c r="CV87" s="112">
        <v>0</v>
      </c>
      <c r="CW87" s="112">
        <v>0</v>
      </c>
      <c r="CX87" s="112" t="s">
        <v>718</v>
      </c>
      <c r="CY87" s="112" t="s">
        <v>716</v>
      </c>
      <c r="CZ87" s="112">
        <v>17</v>
      </c>
      <c r="DA87" s="112" t="s">
        <v>724</v>
      </c>
      <c r="DB87" s="112" t="s">
        <v>715</v>
      </c>
      <c r="DC87" s="112">
        <v>0</v>
      </c>
      <c r="DD87" s="112">
        <v>0</v>
      </c>
      <c r="DE87" s="112">
        <v>0</v>
      </c>
      <c r="DF87" s="112">
        <v>0</v>
      </c>
      <c r="DG87" s="112">
        <v>0</v>
      </c>
      <c r="DH87" s="112">
        <v>0</v>
      </c>
      <c r="DI87" s="112">
        <v>0</v>
      </c>
      <c r="DJ87" s="112">
        <v>0</v>
      </c>
      <c r="DK87" s="112">
        <v>0</v>
      </c>
      <c r="DL87" s="112">
        <v>0</v>
      </c>
      <c r="DM87" s="112">
        <v>0</v>
      </c>
      <c r="DN87" s="112">
        <v>0</v>
      </c>
      <c r="DO87" s="112">
        <v>0</v>
      </c>
      <c r="DP87" s="112">
        <v>0</v>
      </c>
      <c r="DQ87" s="112">
        <v>0</v>
      </c>
      <c r="DR87" s="112">
        <v>0</v>
      </c>
      <c r="DS87" s="112">
        <v>0</v>
      </c>
      <c r="DT87" s="112">
        <v>0</v>
      </c>
      <c r="DU87" s="112">
        <v>0</v>
      </c>
      <c r="DV87" s="112">
        <v>0</v>
      </c>
      <c r="DW87" s="112">
        <v>0</v>
      </c>
      <c r="DX87" s="112">
        <v>0</v>
      </c>
      <c r="DY87" s="112">
        <v>0</v>
      </c>
      <c r="DZ87" s="112">
        <v>0</v>
      </c>
      <c r="EA87" s="112">
        <v>0</v>
      </c>
      <c r="EB87" s="112" t="s">
        <v>718</v>
      </c>
      <c r="EC87" s="112" t="s">
        <v>723</v>
      </c>
      <c r="ED87" s="112">
        <v>5</v>
      </c>
      <c r="EE87" s="112" t="s">
        <v>738</v>
      </c>
      <c r="EF87" s="112" t="s">
        <v>715</v>
      </c>
    </row>
    <row r="88" spans="1:136" customFormat="1" x14ac:dyDescent="0.2">
      <c r="A88" s="112" t="s">
        <v>965</v>
      </c>
      <c r="B88" s="112" t="s">
        <v>100</v>
      </c>
      <c r="C88" s="112" t="s">
        <v>931</v>
      </c>
      <c r="D88" s="112" t="s">
        <v>717</v>
      </c>
      <c r="E88" s="112" t="s">
        <v>710</v>
      </c>
      <c r="F88" s="112" t="s">
        <v>718</v>
      </c>
      <c r="G88" s="112" t="s">
        <v>719</v>
      </c>
      <c r="H88" s="112" t="s">
        <v>715</v>
      </c>
      <c r="I88" s="112" t="s">
        <v>715</v>
      </c>
      <c r="J88" s="112" t="s">
        <v>715</v>
      </c>
      <c r="K88" s="112" t="s">
        <v>715</v>
      </c>
      <c r="L88" s="112" t="s">
        <v>715</v>
      </c>
      <c r="M88" s="112" t="s">
        <v>715</v>
      </c>
      <c r="N88" s="112" t="s">
        <v>715</v>
      </c>
      <c r="O88" s="112">
        <v>0</v>
      </c>
      <c r="P88" s="112">
        <v>0</v>
      </c>
      <c r="Q88" s="112">
        <v>0</v>
      </c>
      <c r="R88" s="112">
        <v>1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2">
        <v>0</v>
      </c>
      <c r="Z88" s="112">
        <v>0</v>
      </c>
      <c r="AA88" s="112">
        <v>0</v>
      </c>
      <c r="AB88" s="112">
        <v>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  <c r="AL88" s="112">
        <v>0</v>
      </c>
      <c r="AM88" s="112">
        <v>0</v>
      </c>
      <c r="AN88" s="112">
        <v>0</v>
      </c>
      <c r="AO88" s="112">
        <v>0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112">
        <v>0</v>
      </c>
      <c r="AW88" s="112">
        <v>0</v>
      </c>
      <c r="AX88" s="112">
        <v>0</v>
      </c>
      <c r="AY88" s="112">
        <v>0</v>
      </c>
      <c r="AZ88" s="112" t="s">
        <v>718</v>
      </c>
      <c r="BA88" s="112" t="s">
        <v>716</v>
      </c>
      <c r="BB88" s="112">
        <v>18</v>
      </c>
      <c r="BC88" s="112" t="s">
        <v>724</v>
      </c>
      <c r="BD88" s="112" t="s">
        <v>715</v>
      </c>
      <c r="BE88" s="112">
        <v>0</v>
      </c>
      <c r="BF88" s="112">
        <v>0</v>
      </c>
      <c r="BG88" s="112">
        <v>0</v>
      </c>
      <c r="BH88" s="112">
        <v>0</v>
      </c>
      <c r="BI88" s="112">
        <v>0</v>
      </c>
      <c r="BJ88" s="112">
        <v>0</v>
      </c>
      <c r="BK88" s="112">
        <v>0</v>
      </c>
      <c r="BL88" s="112">
        <v>0</v>
      </c>
      <c r="BM88" s="112">
        <v>0</v>
      </c>
      <c r="BN88" s="112">
        <v>0</v>
      </c>
      <c r="BO88" s="112">
        <v>0</v>
      </c>
      <c r="BP88" s="112">
        <v>0</v>
      </c>
      <c r="BQ88" s="112">
        <v>0</v>
      </c>
      <c r="BR88" s="112">
        <v>0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0</v>
      </c>
      <c r="CA88" s="112">
        <v>0</v>
      </c>
      <c r="CB88" s="112">
        <v>0</v>
      </c>
      <c r="CC88" s="112">
        <v>0</v>
      </c>
      <c r="CD88" s="112">
        <v>0</v>
      </c>
      <c r="CE88" s="112">
        <v>0</v>
      </c>
      <c r="CF88" s="112">
        <v>0</v>
      </c>
      <c r="CG88" s="112">
        <v>0</v>
      </c>
      <c r="CH88" s="112">
        <v>0</v>
      </c>
      <c r="CI88" s="112">
        <v>0</v>
      </c>
      <c r="CJ88" s="112">
        <v>0</v>
      </c>
      <c r="CK88" s="112">
        <v>0</v>
      </c>
      <c r="CL88" s="112">
        <v>0</v>
      </c>
      <c r="CM88" s="112">
        <v>0</v>
      </c>
      <c r="CN88" s="112">
        <v>0</v>
      </c>
      <c r="CO88" s="112">
        <v>0</v>
      </c>
      <c r="CP88" s="112">
        <v>0</v>
      </c>
      <c r="CQ88" s="112">
        <v>0</v>
      </c>
      <c r="CR88" s="112">
        <v>0</v>
      </c>
      <c r="CS88" s="112">
        <v>0</v>
      </c>
      <c r="CT88" s="112">
        <v>0</v>
      </c>
      <c r="CU88" s="112">
        <v>0</v>
      </c>
      <c r="CV88" s="112">
        <v>0</v>
      </c>
      <c r="CW88" s="112">
        <v>0</v>
      </c>
      <c r="CX88" s="112">
        <v>0</v>
      </c>
      <c r="CY88" s="112">
        <v>0</v>
      </c>
      <c r="CZ88" s="112">
        <v>0</v>
      </c>
      <c r="DA88" s="112">
        <v>0</v>
      </c>
      <c r="DB88" s="112">
        <v>0</v>
      </c>
      <c r="DC88" s="112">
        <v>0</v>
      </c>
      <c r="DD88" s="112">
        <v>0</v>
      </c>
      <c r="DE88" s="112">
        <v>0</v>
      </c>
      <c r="DF88" s="112">
        <v>0</v>
      </c>
      <c r="DG88" s="112">
        <v>0</v>
      </c>
      <c r="DH88" s="112">
        <v>0</v>
      </c>
      <c r="DI88" s="112">
        <v>0</v>
      </c>
      <c r="DJ88" s="112">
        <v>0</v>
      </c>
      <c r="DK88" s="112">
        <v>0</v>
      </c>
      <c r="DL88" s="112">
        <v>0</v>
      </c>
      <c r="DM88" s="112">
        <v>0</v>
      </c>
      <c r="DN88" s="112">
        <v>0</v>
      </c>
      <c r="DO88" s="112">
        <v>0</v>
      </c>
      <c r="DP88" s="112">
        <v>0</v>
      </c>
      <c r="DQ88" s="112">
        <v>0</v>
      </c>
      <c r="DR88" s="112">
        <v>0</v>
      </c>
      <c r="DS88" s="112">
        <v>0</v>
      </c>
      <c r="DT88" s="112">
        <v>0</v>
      </c>
      <c r="DU88" s="112">
        <v>0</v>
      </c>
      <c r="DV88" s="112">
        <v>0</v>
      </c>
      <c r="DW88" s="112">
        <v>0</v>
      </c>
      <c r="DX88" s="112">
        <v>0</v>
      </c>
      <c r="DY88" s="112">
        <v>0</v>
      </c>
      <c r="DZ88" s="112">
        <v>0</v>
      </c>
      <c r="EA88" s="112">
        <v>0</v>
      </c>
      <c r="EB88" s="112">
        <v>0</v>
      </c>
      <c r="EC88" s="112">
        <v>0</v>
      </c>
      <c r="ED88" s="112">
        <v>0</v>
      </c>
      <c r="EE88" s="112">
        <v>0</v>
      </c>
      <c r="EF88" s="112">
        <v>0</v>
      </c>
    </row>
    <row r="89" spans="1:136" customFormat="1" x14ac:dyDescent="0.2">
      <c r="A89" s="112" t="s">
        <v>966</v>
      </c>
      <c r="B89" s="112" t="s">
        <v>100</v>
      </c>
      <c r="C89" s="112" t="s">
        <v>931</v>
      </c>
      <c r="D89" s="112" t="s">
        <v>728</v>
      </c>
      <c r="E89" s="112" t="s">
        <v>710</v>
      </c>
      <c r="F89" s="112" t="s">
        <v>711</v>
      </c>
      <c r="G89" s="112" t="s">
        <v>712</v>
      </c>
      <c r="H89" s="112" t="s">
        <v>721</v>
      </c>
      <c r="I89" s="112" t="s">
        <v>714</v>
      </c>
      <c r="J89" s="112" t="s">
        <v>715</v>
      </c>
      <c r="K89" s="112" t="s">
        <v>715</v>
      </c>
      <c r="L89" s="112" t="s">
        <v>715</v>
      </c>
      <c r="M89" s="112" t="s">
        <v>715</v>
      </c>
      <c r="N89" s="112" t="s">
        <v>967</v>
      </c>
      <c r="O89" s="112">
        <v>0</v>
      </c>
      <c r="P89" s="112">
        <v>0</v>
      </c>
      <c r="Q89" s="112">
        <v>0</v>
      </c>
      <c r="R89" s="112">
        <v>0</v>
      </c>
      <c r="S89" s="112">
        <v>1</v>
      </c>
      <c r="T89" s="112">
        <v>1</v>
      </c>
      <c r="U89" s="112">
        <v>0</v>
      </c>
      <c r="V89" s="112">
        <v>0</v>
      </c>
      <c r="W89" s="112">
        <v>0</v>
      </c>
      <c r="X89" s="112">
        <v>0</v>
      </c>
      <c r="Y89" s="112">
        <v>0</v>
      </c>
      <c r="Z89" s="112">
        <v>0</v>
      </c>
      <c r="AA89" s="112">
        <v>0</v>
      </c>
      <c r="AB89" s="112">
        <v>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  <c r="AL89" s="112">
        <v>0</v>
      </c>
      <c r="AM89" s="112">
        <v>0</v>
      </c>
      <c r="AN89" s="112">
        <v>0</v>
      </c>
      <c r="AO89" s="112">
        <v>0</v>
      </c>
      <c r="AP89" s="112">
        <v>0</v>
      </c>
      <c r="AQ89" s="112">
        <v>0</v>
      </c>
      <c r="AR89" s="112">
        <v>0</v>
      </c>
      <c r="AS89" s="112">
        <v>0</v>
      </c>
      <c r="AT89" s="112">
        <v>0</v>
      </c>
      <c r="AU89" s="112">
        <v>0</v>
      </c>
      <c r="AV89" s="112">
        <v>0</v>
      </c>
      <c r="AW89" s="112">
        <v>0</v>
      </c>
      <c r="AX89" s="112">
        <v>0</v>
      </c>
      <c r="AY89" s="112">
        <v>0</v>
      </c>
      <c r="AZ89" s="112">
        <v>0</v>
      </c>
      <c r="BA89" s="112">
        <v>0</v>
      </c>
      <c r="BB89" s="112">
        <v>0</v>
      </c>
      <c r="BC89" s="112">
        <v>0</v>
      </c>
      <c r="BD89" s="112">
        <v>0</v>
      </c>
      <c r="BE89" s="112" t="s">
        <v>711</v>
      </c>
      <c r="BF89" s="112" t="s">
        <v>716</v>
      </c>
      <c r="BG89" s="112">
        <v>17</v>
      </c>
      <c r="BH89" s="112" t="s">
        <v>724</v>
      </c>
      <c r="BI89" s="112" t="s">
        <v>715</v>
      </c>
      <c r="BJ89" s="112" t="s">
        <v>711</v>
      </c>
      <c r="BK89" s="112" t="s">
        <v>716</v>
      </c>
      <c r="BL89" s="112">
        <v>8</v>
      </c>
      <c r="BM89" s="112" t="s">
        <v>724</v>
      </c>
      <c r="BN89" s="112" t="s">
        <v>715</v>
      </c>
      <c r="BO89" s="112">
        <v>0</v>
      </c>
      <c r="BP89" s="112">
        <v>0</v>
      </c>
      <c r="BQ89" s="112">
        <v>0</v>
      </c>
      <c r="BR89" s="112">
        <v>0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0</v>
      </c>
      <c r="CA89" s="112">
        <v>0</v>
      </c>
      <c r="CB89" s="112">
        <v>0</v>
      </c>
      <c r="CC89" s="112">
        <v>0</v>
      </c>
      <c r="CD89" s="112">
        <v>0</v>
      </c>
      <c r="CE89" s="112">
        <v>0</v>
      </c>
      <c r="CF89" s="112">
        <v>0</v>
      </c>
      <c r="CG89" s="112">
        <v>0</v>
      </c>
      <c r="CH89" s="112">
        <v>0</v>
      </c>
      <c r="CI89" s="112">
        <v>0</v>
      </c>
      <c r="CJ89" s="112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2">
        <v>0</v>
      </c>
      <c r="CQ89" s="112">
        <v>0</v>
      </c>
      <c r="CR89" s="112">
        <v>0</v>
      </c>
      <c r="CS89" s="112">
        <v>0</v>
      </c>
      <c r="CT89" s="112">
        <v>0</v>
      </c>
      <c r="CU89" s="112">
        <v>0</v>
      </c>
      <c r="CV89" s="112">
        <v>0</v>
      </c>
      <c r="CW89" s="112">
        <v>0</v>
      </c>
      <c r="CX89" s="112">
        <v>0</v>
      </c>
      <c r="CY89" s="112">
        <v>0</v>
      </c>
      <c r="CZ89" s="112">
        <v>0</v>
      </c>
      <c r="DA89" s="112">
        <v>0</v>
      </c>
      <c r="DB89" s="112">
        <v>0</v>
      </c>
      <c r="DC89" s="112">
        <v>0</v>
      </c>
      <c r="DD89" s="112">
        <v>0</v>
      </c>
      <c r="DE89" s="112">
        <v>0</v>
      </c>
      <c r="DF89" s="112">
        <v>0</v>
      </c>
      <c r="DG89" s="112">
        <v>0</v>
      </c>
      <c r="DH89" s="112">
        <v>0</v>
      </c>
      <c r="DI89" s="112">
        <v>0</v>
      </c>
      <c r="DJ89" s="112">
        <v>0</v>
      </c>
      <c r="DK89" s="112">
        <v>0</v>
      </c>
      <c r="DL89" s="112">
        <v>0</v>
      </c>
      <c r="DM89" s="112">
        <v>0</v>
      </c>
      <c r="DN89" s="112">
        <v>0</v>
      </c>
      <c r="DO89" s="112">
        <v>0</v>
      </c>
      <c r="DP89" s="112">
        <v>0</v>
      </c>
      <c r="DQ89" s="112">
        <v>0</v>
      </c>
      <c r="DR89" s="112">
        <v>0</v>
      </c>
      <c r="DS89" s="112">
        <v>0</v>
      </c>
      <c r="DT89" s="112">
        <v>0</v>
      </c>
      <c r="DU89" s="112">
        <v>0</v>
      </c>
      <c r="DV89" s="112">
        <v>0</v>
      </c>
      <c r="DW89" s="112">
        <v>0</v>
      </c>
      <c r="DX89" s="112">
        <v>0</v>
      </c>
      <c r="DY89" s="112">
        <v>0</v>
      </c>
      <c r="DZ89" s="112">
        <v>0</v>
      </c>
      <c r="EA89" s="112">
        <v>0</v>
      </c>
      <c r="EB89" s="112">
        <v>0</v>
      </c>
      <c r="EC89" s="112">
        <v>0</v>
      </c>
      <c r="ED89" s="112">
        <v>0</v>
      </c>
      <c r="EE89" s="112">
        <v>0</v>
      </c>
      <c r="EF89" s="112">
        <v>0</v>
      </c>
    </row>
    <row r="90" spans="1:136" customFormat="1" x14ac:dyDescent="0.2">
      <c r="A90" s="112" t="s">
        <v>968</v>
      </c>
      <c r="B90" s="112" t="s">
        <v>100</v>
      </c>
      <c r="C90" s="112" t="s">
        <v>931</v>
      </c>
      <c r="D90" s="112" t="s">
        <v>747</v>
      </c>
      <c r="E90" s="112" t="s">
        <v>710</v>
      </c>
      <c r="F90" s="112" t="s">
        <v>731</v>
      </c>
      <c r="G90" s="112" t="s">
        <v>733</v>
      </c>
      <c r="H90" s="112" t="s">
        <v>720</v>
      </c>
      <c r="I90" s="112" t="s">
        <v>714</v>
      </c>
      <c r="J90" s="112" t="s">
        <v>721</v>
      </c>
      <c r="K90" s="112" t="s">
        <v>715</v>
      </c>
      <c r="L90" s="112" t="s">
        <v>715</v>
      </c>
      <c r="M90" s="112" t="s">
        <v>715</v>
      </c>
      <c r="N90" s="112" t="s">
        <v>900</v>
      </c>
      <c r="O90" s="112">
        <v>0</v>
      </c>
      <c r="P90" s="112">
        <v>1</v>
      </c>
      <c r="Q90" s="112">
        <v>0</v>
      </c>
      <c r="R90" s="112">
        <v>0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2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 t="s">
        <v>731</v>
      </c>
      <c r="AQ90" s="112" t="s">
        <v>716</v>
      </c>
      <c r="AR90" s="112">
        <v>26</v>
      </c>
      <c r="AS90" s="112" t="s">
        <v>724</v>
      </c>
      <c r="AT90" s="112" t="s">
        <v>730</v>
      </c>
      <c r="AU90" s="112">
        <v>0</v>
      </c>
      <c r="AV90" s="112">
        <v>0</v>
      </c>
      <c r="AW90" s="112">
        <v>0</v>
      </c>
      <c r="AX90" s="112">
        <v>0</v>
      </c>
      <c r="AY90" s="112">
        <v>0</v>
      </c>
      <c r="AZ90" s="112">
        <v>0</v>
      </c>
      <c r="BA90" s="112">
        <v>0</v>
      </c>
      <c r="BB90" s="112">
        <v>0</v>
      </c>
      <c r="BC90" s="112">
        <v>0</v>
      </c>
      <c r="BD90" s="112">
        <v>0</v>
      </c>
      <c r="BE90" s="112">
        <v>0</v>
      </c>
      <c r="BF90" s="112">
        <v>0</v>
      </c>
      <c r="BG90" s="112">
        <v>0</v>
      </c>
      <c r="BH90" s="112">
        <v>0</v>
      </c>
      <c r="BI90" s="112">
        <v>0</v>
      </c>
      <c r="BJ90" s="112">
        <v>0</v>
      </c>
      <c r="BK90" s="112">
        <v>0</v>
      </c>
      <c r="BL90" s="112">
        <v>0</v>
      </c>
      <c r="BM90" s="112">
        <v>0</v>
      </c>
      <c r="BN90" s="112">
        <v>0</v>
      </c>
      <c r="BO90" s="112">
        <v>0</v>
      </c>
      <c r="BP90" s="112">
        <v>0</v>
      </c>
      <c r="BQ90" s="112">
        <v>0</v>
      </c>
      <c r="BR90" s="112">
        <v>0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0</v>
      </c>
      <c r="CA90" s="112">
        <v>0</v>
      </c>
      <c r="CB90" s="112">
        <v>0</v>
      </c>
      <c r="CC90" s="112">
        <v>0</v>
      </c>
      <c r="CD90" s="112">
        <v>0</v>
      </c>
      <c r="CE90" s="112">
        <v>0</v>
      </c>
      <c r="CF90" s="112">
        <v>0</v>
      </c>
      <c r="CG90" s="112">
        <v>0</v>
      </c>
      <c r="CH90" s="112">
        <v>0</v>
      </c>
      <c r="CI90" s="112">
        <v>0</v>
      </c>
      <c r="CJ90" s="112">
        <v>0</v>
      </c>
      <c r="CK90" s="112">
        <v>0</v>
      </c>
      <c r="CL90" s="112">
        <v>0</v>
      </c>
      <c r="CM90" s="112">
        <v>0</v>
      </c>
      <c r="CN90" s="112">
        <v>0</v>
      </c>
      <c r="CO90" s="112">
        <v>0</v>
      </c>
      <c r="CP90" s="112">
        <v>0</v>
      </c>
      <c r="CQ90" s="112">
        <v>0</v>
      </c>
      <c r="CR90" s="112">
        <v>0</v>
      </c>
      <c r="CS90" s="112">
        <v>0</v>
      </c>
      <c r="CT90" s="112">
        <v>0</v>
      </c>
      <c r="CU90" s="112">
        <v>0</v>
      </c>
      <c r="CV90" s="112">
        <v>0</v>
      </c>
      <c r="CW90" s="112">
        <v>0</v>
      </c>
      <c r="CX90" s="112">
        <v>0</v>
      </c>
      <c r="CY90" s="112">
        <v>0</v>
      </c>
      <c r="CZ90" s="112">
        <v>0</v>
      </c>
      <c r="DA90" s="112">
        <v>0</v>
      </c>
      <c r="DB90" s="112">
        <v>0</v>
      </c>
      <c r="DC90" s="112">
        <v>0</v>
      </c>
      <c r="DD90" s="112">
        <v>0</v>
      </c>
      <c r="DE90" s="112">
        <v>0</v>
      </c>
      <c r="DF90" s="112">
        <v>0</v>
      </c>
      <c r="DG90" s="112">
        <v>0</v>
      </c>
      <c r="DH90" s="112">
        <v>0</v>
      </c>
      <c r="DI90" s="112">
        <v>0</v>
      </c>
      <c r="DJ90" s="112">
        <v>0</v>
      </c>
      <c r="DK90" s="112">
        <v>0</v>
      </c>
      <c r="DL90" s="112">
        <v>0</v>
      </c>
      <c r="DM90" s="112">
        <v>0</v>
      </c>
      <c r="DN90" s="112">
        <v>0</v>
      </c>
      <c r="DO90" s="112">
        <v>0</v>
      </c>
      <c r="DP90" s="112">
        <v>0</v>
      </c>
      <c r="DQ90" s="112">
        <v>0</v>
      </c>
      <c r="DR90" s="112">
        <v>0</v>
      </c>
      <c r="DS90" s="112">
        <v>0</v>
      </c>
      <c r="DT90" s="112">
        <v>0</v>
      </c>
      <c r="DU90" s="112">
        <v>0</v>
      </c>
      <c r="DV90" s="112">
        <v>0</v>
      </c>
      <c r="DW90" s="112">
        <v>0</v>
      </c>
      <c r="DX90" s="112">
        <v>0</v>
      </c>
      <c r="DY90" s="112">
        <v>0</v>
      </c>
      <c r="DZ90" s="112">
        <v>0</v>
      </c>
      <c r="EA90" s="112">
        <v>0</v>
      </c>
      <c r="EB90" s="112">
        <v>0</v>
      </c>
      <c r="EC90" s="112">
        <v>0</v>
      </c>
      <c r="ED90" s="112">
        <v>0</v>
      </c>
      <c r="EE90" s="112">
        <v>0</v>
      </c>
      <c r="EF90" s="112">
        <v>0</v>
      </c>
    </row>
    <row r="91" spans="1:136" customFormat="1" x14ac:dyDescent="0.2">
      <c r="A91" s="112" t="s">
        <v>969</v>
      </c>
      <c r="B91" s="112" t="s">
        <v>100</v>
      </c>
      <c r="C91" s="112" t="s">
        <v>931</v>
      </c>
      <c r="D91" s="112" t="s">
        <v>741</v>
      </c>
      <c r="E91" s="112" t="s">
        <v>710</v>
      </c>
      <c r="F91" s="112" t="s">
        <v>731</v>
      </c>
      <c r="G91" s="112" t="s">
        <v>733</v>
      </c>
      <c r="H91" s="112" t="s">
        <v>713</v>
      </c>
      <c r="I91" s="112" t="s">
        <v>714</v>
      </c>
      <c r="J91" s="112" t="s">
        <v>715</v>
      </c>
      <c r="K91" s="112" t="s">
        <v>715</v>
      </c>
      <c r="L91" s="112" t="s">
        <v>715</v>
      </c>
      <c r="M91" s="112" t="s">
        <v>715</v>
      </c>
      <c r="N91" s="112" t="s">
        <v>715</v>
      </c>
      <c r="O91" s="112">
        <v>0</v>
      </c>
      <c r="P91" s="112">
        <v>1</v>
      </c>
      <c r="Q91" s="112">
        <v>0</v>
      </c>
      <c r="R91" s="112">
        <v>0</v>
      </c>
      <c r="S91" s="112">
        <v>0</v>
      </c>
      <c r="T91" s="112">
        <v>0</v>
      </c>
      <c r="U91" s="112">
        <v>0</v>
      </c>
      <c r="V91" s="112">
        <v>0</v>
      </c>
      <c r="W91" s="112">
        <v>0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>
        <v>0</v>
      </c>
      <c r="AL91" s="112">
        <v>0</v>
      </c>
      <c r="AM91" s="112">
        <v>0</v>
      </c>
      <c r="AN91" s="112">
        <v>0</v>
      </c>
      <c r="AO91" s="112">
        <v>0</v>
      </c>
      <c r="AP91" s="112" t="s">
        <v>734</v>
      </c>
      <c r="AQ91" s="112" t="s">
        <v>716</v>
      </c>
      <c r="AR91" s="112">
        <v>26</v>
      </c>
      <c r="AS91" s="112" t="s">
        <v>724</v>
      </c>
      <c r="AT91" s="112" t="s">
        <v>730</v>
      </c>
      <c r="AU91" s="112">
        <v>0</v>
      </c>
      <c r="AV91" s="112">
        <v>0</v>
      </c>
      <c r="AW91" s="112">
        <v>0</v>
      </c>
      <c r="AX91" s="112">
        <v>0</v>
      </c>
      <c r="AY91" s="112">
        <v>0</v>
      </c>
      <c r="AZ91" s="112">
        <v>0</v>
      </c>
      <c r="BA91" s="112">
        <v>0</v>
      </c>
      <c r="BB91" s="112">
        <v>0</v>
      </c>
      <c r="BC91" s="112">
        <v>0</v>
      </c>
      <c r="BD91" s="112">
        <v>0</v>
      </c>
      <c r="BE91" s="112">
        <v>0</v>
      </c>
      <c r="BF91" s="112">
        <v>0</v>
      </c>
      <c r="BG91" s="112">
        <v>0</v>
      </c>
      <c r="BH91" s="112">
        <v>0</v>
      </c>
      <c r="BI91" s="112">
        <v>0</v>
      </c>
      <c r="BJ91" s="112">
        <v>0</v>
      </c>
      <c r="BK91" s="112">
        <v>0</v>
      </c>
      <c r="BL91" s="112">
        <v>0</v>
      </c>
      <c r="BM91" s="112">
        <v>0</v>
      </c>
      <c r="BN91" s="112">
        <v>0</v>
      </c>
      <c r="BO91" s="112">
        <v>0</v>
      </c>
      <c r="BP91" s="112">
        <v>0</v>
      </c>
      <c r="BQ91" s="112">
        <v>0</v>
      </c>
      <c r="BR91" s="112">
        <v>0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0</v>
      </c>
      <c r="CA91" s="112">
        <v>0</v>
      </c>
      <c r="CB91" s="112">
        <v>0</v>
      </c>
      <c r="CC91" s="112">
        <v>0</v>
      </c>
      <c r="CD91" s="112">
        <v>0</v>
      </c>
      <c r="CE91" s="112">
        <v>0</v>
      </c>
      <c r="CF91" s="112">
        <v>0</v>
      </c>
      <c r="CG91" s="112">
        <v>0</v>
      </c>
      <c r="CH91" s="112">
        <v>0</v>
      </c>
      <c r="CI91" s="112">
        <v>0</v>
      </c>
      <c r="CJ91" s="112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2">
        <v>0</v>
      </c>
      <c r="CQ91" s="112">
        <v>0</v>
      </c>
      <c r="CR91" s="112">
        <v>0</v>
      </c>
      <c r="CS91" s="112">
        <v>0</v>
      </c>
      <c r="CT91" s="112">
        <v>0</v>
      </c>
      <c r="CU91" s="112">
        <v>0</v>
      </c>
      <c r="CV91" s="112">
        <v>0</v>
      </c>
      <c r="CW91" s="112">
        <v>0</v>
      </c>
      <c r="CX91" s="112">
        <v>0</v>
      </c>
      <c r="CY91" s="112">
        <v>0</v>
      </c>
      <c r="CZ91" s="112">
        <v>0</v>
      </c>
      <c r="DA91" s="112">
        <v>0</v>
      </c>
      <c r="DB91" s="112">
        <v>0</v>
      </c>
      <c r="DC91" s="112">
        <v>0</v>
      </c>
      <c r="DD91" s="112">
        <v>0</v>
      </c>
      <c r="DE91" s="112">
        <v>0</v>
      </c>
      <c r="DF91" s="112">
        <v>0</v>
      </c>
      <c r="DG91" s="112">
        <v>0</v>
      </c>
      <c r="DH91" s="112">
        <v>0</v>
      </c>
      <c r="DI91" s="112">
        <v>0</v>
      </c>
      <c r="DJ91" s="112">
        <v>0</v>
      </c>
      <c r="DK91" s="112">
        <v>0</v>
      </c>
      <c r="DL91" s="112">
        <v>0</v>
      </c>
      <c r="DM91" s="112">
        <v>0</v>
      </c>
      <c r="DN91" s="112">
        <v>0</v>
      </c>
      <c r="DO91" s="112">
        <v>0</v>
      </c>
      <c r="DP91" s="112">
        <v>0</v>
      </c>
      <c r="DQ91" s="112">
        <v>0</v>
      </c>
      <c r="DR91" s="112">
        <v>0</v>
      </c>
      <c r="DS91" s="112">
        <v>0</v>
      </c>
      <c r="DT91" s="112">
        <v>0</v>
      </c>
      <c r="DU91" s="112">
        <v>0</v>
      </c>
      <c r="DV91" s="112">
        <v>0</v>
      </c>
      <c r="DW91" s="112">
        <v>0</v>
      </c>
      <c r="DX91" s="112">
        <v>0</v>
      </c>
      <c r="DY91" s="112">
        <v>0</v>
      </c>
      <c r="DZ91" s="112">
        <v>0</v>
      </c>
      <c r="EA91" s="112">
        <v>0</v>
      </c>
      <c r="EB91" s="112">
        <v>0</v>
      </c>
      <c r="EC91" s="112">
        <v>0</v>
      </c>
      <c r="ED91" s="112">
        <v>0</v>
      </c>
      <c r="EE91" s="112">
        <v>0</v>
      </c>
      <c r="EF91" s="112">
        <v>0</v>
      </c>
    </row>
    <row r="92" spans="1:136" customFormat="1" x14ac:dyDescent="0.2">
      <c r="A92" s="112" t="s">
        <v>970</v>
      </c>
      <c r="B92" s="112" t="s">
        <v>100</v>
      </c>
      <c r="C92" s="112" t="s">
        <v>931</v>
      </c>
      <c r="D92" s="112" t="s">
        <v>739</v>
      </c>
      <c r="E92" s="112" t="s">
        <v>710</v>
      </c>
      <c r="F92" s="112" t="s">
        <v>729</v>
      </c>
      <c r="G92" s="112" t="s">
        <v>719</v>
      </c>
      <c r="H92" s="112" t="s">
        <v>713</v>
      </c>
      <c r="I92" s="112" t="s">
        <v>714</v>
      </c>
      <c r="J92" s="112" t="s">
        <v>715</v>
      </c>
      <c r="K92" s="112" t="s">
        <v>715</v>
      </c>
      <c r="L92" s="112" t="s">
        <v>715</v>
      </c>
      <c r="M92" s="112" t="s">
        <v>715</v>
      </c>
      <c r="N92" s="112" t="s">
        <v>715</v>
      </c>
      <c r="O92" s="112">
        <v>0</v>
      </c>
      <c r="P92" s="112">
        <v>0</v>
      </c>
      <c r="Q92" s="112">
        <v>0</v>
      </c>
      <c r="R92" s="112">
        <v>1</v>
      </c>
      <c r="S92" s="112">
        <v>0</v>
      </c>
      <c r="T92" s="112">
        <v>0</v>
      </c>
      <c r="U92" s="112">
        <v>0</v>
      </c>
      <c r="V92" s="112">
        <v>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  <c r="AL92" s="112">
        <v>0</v>
      </c>
      <c r="AM92" s="112">
        <v>0</v>
      </c>
      <c r="AN92" s="112">
        <v>0</v>
      </c>
      <c r="AO92" s="112">
        <v>0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112">
        <v>0</v>
      </c>
      <c r="AW92" s="112">
        <v>0</v>
      </c>
      <c r="AX92" s="112">
        <v>0</v>
      </c>
      <c r="AY92" s="112">
        <v>0</v>
      </c>
      <c r="AZ92" s="112" t="s">
        <v>729</v>
      </c>
      <c r="BA92" s="112" t="s">
        <v>716</v>
      </c>
      <c r="BB92" s="112">
        <v>22</v>
      </c>
      <c r="BC92" s="112" t="s">
        <v>852</v>
      </c>
      <c r="BD92" s="112" t="s">
        <v>715</v>
      </c>
      <c r="BE92" s="112">
        <v>0</v>
      </c>
      <c r="BF92" s="112">
        <v>0</v>
      </c>
      <c r="BG92" s="112">
        <v>0</v>
      </c>
      <c r="BH92" s="112">
        <v>0</v>
      </c>
      <c r="BI92" s="112">
        <v>0</v>
      </c>
      <c r="BJ92" s="112">
        <v>0</v>
      </c>
      <c r="BK92" s="112">
        <v>0</v>
      </c>
      <c r="BL92" s="112">
        <v>0</v>
      </c>
      <c r="BM92" s="112">
        <v>0</v>
      </c>
      <c r="BN92" s="112">
        <v>0</v>
      </c>
      <c r="BO92" s="112">
        <v>0</v>
      </c>
      <c r="BP92" s="112">
        <v>0</v>
      </c>
      <c r="BQ92" s="112">
        <v>0</v>
      </c>
      <c r="BR92" s="112">
        <v>0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0</v>
      </c>
      <c r="CA92" s="112">
        <v>0</v>
      </c>
      <c r="CB92" s="112">
        <v>0</v>
      </c>
      <c r="CC92" s="112">
        <v>0</v>
      </c>
      <c r="CD92" s="112">
        <v>0</v>
      </c>
      <c r="CE92" s="112">
        <v>0</v>
      </c>
      <c r="CF92" s="112">
        <v>0</v>
      </c>
      <c r="CG92" s="112">
        <v>0</v>
      </c>
      <c r="CH92" s="112">
        <v>0</v>
      </c>
      <c r="CI92" s="112">
        <v>0</v>
      </c>
      <c r="CJ92" s="112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2">
        <v>0</v>
      </c>
      <c r="CQ92" s="112">
        <v>0</v>
      </c>
      <c r="CR92" s="112">
        <v>0</v>
      </c>
      <c r="CS92" s="112">
        <v>0</v>
      </c>
      <c r="CT92" s="112">
        <v>0</v>
      </c>
      <c r="CU92" s="112">
        <v>0</v>
      </c>
      <c r="CV92" s="112">
        <v>0</v>
      </c>
      <c r="CW92" s="112">
        <v>0</v>
      </c>
      <c r="CX92" s="112">
        <v>0</v>
      </c>
      <c r="CY92" s="112">
        <v>0</v>
      </c>
      <c r="CZ92" s="112">
        <v>0</v>
      </c>
      <c r="DA92" s="112">
        <v>0</v>
      </c>
      <c r="DB92" s="112">
        <v>0</v>
      </c>
      <c r="DC92" s="112">
        <v>0</v>
      </c>
      <c r="DD92" s="112">
        <v>0</v>
      </c>
      <c r="DE92" s="112">
        <v>0</v>
      </c>
      <c r="DF92" s="112">
        <v>0</v>
      </c>
      <c r="DG92" s="112">
        <v>0</v>
      </c>
      <c r="DH92" s="112">
        <v>0</v>
      </c>
      <c r="DI92" s="112">
        <v>0</v>
      </c>
      <c r="DJ92" s="112">
        <v>0</v>
      </c>
      <c r="DK92" s="112">
        <v>0</v>
      </c>
      <c r="DL92" s="112">
        <v>0</v>
      </c>
      <c r="DM92" s="112">
        <v>0</v>
      </c>
      <c r="DN92" s="112">
        <v>0</v>
      </c>
      <c r="DO92" s="112">
        <v>0</v>
      </c>
      <c r="DP92" s="112">
        <v>0</v>
      </c>
      <c r="DQ92" s="112">
        <v>0</v>
      </c>
      <c r="DR92" s="112">
        <v>0</v>
      </c>
      <c r="DS92" s="112">
        <v>0</v>
      </c>
      <c r="DT92" s="112">
        <v>0</v>
      </c>
      <c r="DU92" s="112">
        <v>0</v>
      </c>
      <c r="DV92" s="112">
        <v>0</v>
      </c>
      <c r="DW92" s="112">
        <v>0</v>
      </c>
      <c r="DX92" s="112">
        <v>0</v>
      </c>
      <c r="DY92" s="112">
        <v>0</v>
      </c>
      <c r="DZ92" s="112">
        <v>0</v>
      </c>
      <c r="EA92" s="112">
        <v>0</v>
      </c>
      <c r="EB92" s="112">
        <v>0</v>
      </c>
      <c r="EC92" s="112">
        <v>0</v>
      </c>
      <c r="ED92" s="112">
        <v>0</v>
      </c>
      <c r="EE92" s="112">
        <v>0</v>
      </c>
      <c r="EF92" s="112">
        <v>0</v>
      </c>
    </row>
    <row r="93" spans="1:136" customFormat="1" x14ac:dyDescent="0.2">
      <c r="A93" s="112" t="s">
        <v>971</v>
      </c>
      <c r="B93" s="112" t="s">
        <v>100</v>
      </c>
      <c r="C93" s="112" t="s">
        <v>931</v>
      </c>
      <c r="D93" s="112" t="s">
        <v>830</v>
      </c>
      <c r="E93" s="112" t="s">
        <v>710</v>
      </c>
      <c r="F93" s="112" t="s">
        <v>711</v>
      </c>
      <c r="G93" s="112" t="s">
        <v>712</v>
      </c>
      <c r="H93" s="112" t="s">
        <v>713</v>
      </c>
      <c r="I93" s="112" t="s">
        <v>714</v>
      </c>
      <c r="J93" s="112" t="s">
        <v>715</v>
      </c>
      <c r="K93" s="112" t="s">
        <v>715</v>
      </c>
      <c r="L93" s="112" t="s">
        <v>715</v>
      </c>
      <c r="M93" s="112" t="s">
        <v>715</v>
      </c>
      <c r="N93" s="112" t="s">
        <v>715</v>
      </c>
      <c r="O93" s="112">
        <v>0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2">
        <v>0</v>
      </c>
      <c r="Z93" s="112">
        <v>1</v>
      </c>
      <c r="AA93" s="112">
        <v>1</v>
      </c>
      <c r="AB93" s="112">
        <v>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  <c r="AL93" s="112">
        <v>0</v>
      </c>
      <c r="AM93" s="112">
        <v>0</v>
      </c>
      <c r="AN93" s="112">
        <v>0</v>
      </c>
      <c r="AO93" s="112">
        <v>0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2">
        <v>0</v>
      </c>
      <c r="AW93" s="112">
        <v>0</v>
      </c>
      <c r="AX93" s="112">
        <v>0</v>
      </c>
      <c r="AY93" s="112">
        <v>0</v>
      </c>
      <c r="AZ93" s="112">
        <v>0</v>
      </c>
      <c r="BA93" s="112">
        <v>0</v>
      </c>
      <c r="BB93" s="112">
        <v>0</v>
      </c>
      <c r="BC93" s="112">
        <v>0</v>
      </c>
      <c r="BD93" s="112">
        <v>0</v>
      </c>
      <c r="BE93" s="112">
        <v>0</v>
      </c>
      <c r="BF93" s="112">
        <v>0</v>
      </c>
      <c r="BG93" s="112">
        <v>0</v>
      </c>
      <c r="BH93" s="112">
        <v>0</v>
      </c>
      <c r="BI93" s="112">
        <v>0</v>
      </c>
      <c r="BJ93" s="112">
        <v>0</v>
      </c>
      <c r="BK93" s="112">
        <v>0</v>
      </c>
      <c r="BL93" s="112">
        <v>0</v>
      </c>
      <c r="BM93" s="112">
        <v>0</v>
      </c>
      <c r="BN93" s="112">
        <v>0</v>
      </c>
      <c r="BO93" s="112">
        <v>0</v>
      </c>
      <c r="BP93" s="112">
        <v>0</v>
      </c>
      <c r="BQ93" s="112">
        <v>0</v>
      </c>
      <c r="BR93" s="112">
        <v>0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0</v>
      </c>
      <c r="CA93" s="112">
        <v>0</v>
      </c>
      <c r="CB93" s="112">
        <v>0</v>
      </c>
      <c r="CC93" s="112">
        <v>0</v>
      </c>
      <c r="CD93" s="112">
        <v>0</v>
      </c>
      <c r="CE93" s="112">
        <v>0</v>
      </c>
      <c r="CF93" s="112">
        <v>0</v>
      </c>
      <c r="CG93" s="112">
        <v>0</v>
      </c>
      <c r="CH93" s="112">
        <v>0</v>
      </c>
      <c r="CI93" s="112">
        <v>0</v>
      </c>
      <c r="CJ93" s="112">
        <v>0</v>
      </c>
      <c r="CK93" s="112">
        <v>0</v>
      </c>
      <c r="CL93" s="112">
        <v>0</v>
      </c>
      <c r="CM93" s="112">
        <v>0</v>
      </c>
      <c r="CN93" s="112" t="s">
        <v>711</v>
      </c>
      <c r="CO93" s="112" t="s">
        <v>716</v>
      </c>
      <c r="CP93" s="112">
        <v>8</v>
      </c>
      <c r="CQ93" s="112" t="s">
        <v>852</v>
      </c>
      <c r="CR93" s="112" t="s">
        <v>730</v>
      </c>
      <c r="CS93" s="112" t="s">
        <v>711</v>
      </c>
      <c r="CT93" s="112" t="s">
        <v>716</v>
      </c>
      <c r="CU93" s="112">
        <v>12</v>
      </c>
      <c r="CV93" s="112" t="s">
        <v>852</v>
      </c>
      <c r="CW93" s="112" t="s">
        <v>715</v>
      </c>
      <c r="CX93" s="112">
        <v>0</v>
      </c>
      <c r="CY93" s="112">
        <v>0</v>
      </c>
      <c r="CZ93" s="112">
        <v>0</v>
      </c>
      <c r="DA93" s="112">
        <v>0</v>
      </c>
      <c r="DB93" s="112">
        <v>0</v>
      </c>
      <c r="DC93" s="112">
        <v>0</v>
      </c>
      <c r="DD93" s="112">
        <v>0</v>
      </c>
      <c r="DE93" s="112">
        <v>0</v>
      </c>
      <c r="DF93" s="112">
        <v>0</v>
      </c>
      <c r="DG93" s="112">
        <v>0</v>
      </c>
      <c r="DH93" s="112">
        <v>0</v>
      </c>
      <c r="DI93" s="112">
        <v>0</v>
      </c>
      <c r="DJ93" s="112">
        <v>0</v>
      </c>
      <c r="DK93" s="112">
        <v>0</v>
      </c>
      <c r="DL93" s="112">
        <v>0</v>
      </c>
      <c r="DM93" s="112">
        <v>0</v>
      </c>
      <c r="DN93" s="112">
        <v>0</v>
      </c>
      <c r="DO93" s="112">
        <v>0</v>
      </c>
      <c r="DP93" s="112">
        <v>0</v>
      </c>
      <c r="DQ93" s="112">
        <v>0</v>
      </c>
      <c r="DR93" s="112">
        <v>0</v>
      </c>
      <c r="DS93" s="112">
        <v>0</v>
      </c>
      <c r="DT93" s="112">
        <v>0</v>
      </c>
      <c r="DU93" s="112">
        <v>0</v>
      </c>
      <c r="DV93" s="112">
        <v>0</v>
      </c>
      <c r="DW93" s="112">
        <v>0</v>
      </c>
      <c r="DX93" s="112">
        <v>0</v>
      </c>
      <c r="DY93" s="112">
        <v>0</v>
      </c>
      <c r="DZ93" s="112">
        <v>0</v>
      </c>
      <c r="EA93" s="112">
        <v>0</v>
      </c>
      <c r="EB93" s="112">
        <v>0</v>
      </c>
      <c r="EC93" s="112">
        <v>0</v>
      </c>
      <c r="ED93" s="112">
        <v>0</v>
      </c>
      <c r="EE93" s="112">
        <v>0</v>
      </c>
      <c r="EF93" s="112">
        <v>0</v>
      </c>
    </row>
    <row r="94" spans="1:136" customFormat="1" x14ac:dyDescent="0.2">
      <c r="A94" s="112" t="s">
        <v>972</v>
      </c>
      <c r="B94" s="112" t="s">
        <v>100</v>
      </c>
      <c r="C94" s="112" t="s">
        <v>931</v>
      </c>
      <c r="D94" s="112" t="s">
        <v>717</v>
      </c>
      <c r="E94" s="112" t="s">
        <v>710</v>
      </c>
      <c r="F94" s="112" t="s">
        <v>731</v>
      </c>
      <c r="G94" s="112" t="s">
        <v>733</v>
      </c>
      <c r="H94" s="112" t="s">
        <v>829</v>
      </c>
      <c r="I94" s="112" t="s">
        <v>714</v>
      </c>
      <c r="J94" s="112" t="s">
        <v>715</v>
      </c>
      <c r="K94" s="112" t="s">
        <v>715</v>
      </c>
      <c r="L94" s="112" t="s">
        <v>715</v>
      </c>
      <c r="M94" s="112" t="s">
        <v>715</v>
      </c>
      <c r="N94" s="112" t="s">
        <v>715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0</v>
      </c>
      <c r="AE94" s="112">
        <v>0</v>
      </c>
      <c r="AF94" s="112">
        <v>0</v>
      </c>
      <c r="AG94" s="112">
        <v>1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>
        <v>0</v>
      </c>
      <c r="AQ94" s="112">
        <v>0</v>
      </c>
      <c r="AR94" s="112">
        <v>0</v>
      </c>
      <c r="AS94" s="112">
        <v>0</v>
      </c>
      <c r="AT94" s="112">
        <v>0</v>
      </c>
      <c r="AU94" s="112">
        <v>0</v>
      </c>
      <c r="AV94" s="112">
        <v>0</v>
      </c>
      <c r="AW94" s="112">
        <v>0</v>
      </c>
      <c r="AX94" s="112">
        <v>0</v>
      </c>
      <c r="AY94" s="112">
        <v>0</v>
      </c>
      <c r="AZ94" s="112">
        <v>0</v>
      </c>
      <c r="BA94" s="112">
        <v>0</v>
      </c>
      <c r="BB94" s="112">
        <v>0</v>
      </c>
      <c r="BC94" s="112">
        <v>0</v>
      </c>
      <c r="BD94" s="112">
        <v>0</v>
      </c>
      <c r="BE94" s="112">
        <v>0</v>
      </c>
      <c r="BF94" s="112">
        <v>0</v>
      </c>
      <c r="BG94" s="112">
        <v>0</v>
      </c>
      <c r="BH94" s="112">
        <v>0</v>
      </c>
      <c r="BI94" s="112">
        <v>0</v>
      </c>
      <c r="BJ94" s="112">
        <v>0</v>
      </c>
      <c r="BK94" s="112">
        <v>0</v>
      </c>
      <c r="BL94" s="112">
        <v>0</v>
      </c>
      <c r="BM94" s="112">
        <v>0</v>
      </c>
      <c r="BN94" s="112">
        <v>0</v>
      </c>
      <c r="BO94" s="112">
        <v>0</v>
      </c>
      <c r="BP94" s="112">
        <v>0</v>
      </c>
      <c r="BQ94" s="112">
        <v>0</v>
      </c>
      <c r="BR94" s="112">
        <v>0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0</v>
      </c>
      <c r="CA94" s="112">
        <v>0</v>
      </c>
      <c r="CB94" s="112">
        <v>0</v>
      </c>
      <c r="CC94" s="112">
        <v>0</v>
      </c>
      <c r="CD94" s="112">
        <v>0</v>
      </c>
      <c r="CE94" s="112">
        <v>0</v>
      </c>
      <c r="CF94" s="112">
        <v>0</v>
      </c>
      <c r="CG94" s="112">
        <v>0</v>
      </c>
      <c r="CH94" s="112">
        <v>0</v>
      </c>
      <c r="CI94" s="112">
        <v>0</v>
      </c>
      <c r="CJ94" s="112">
        <v>0</v>
      </c>
      <c r="CK94" s="112">
        <v>0</v>
      </c>
      <c r="CL94" s="112">
        <v>0</v>
      </c>
      <c r="CM94" s="112">
        <v>0</v>
      </c>
      <c r="CN94" s="112">
        <v>0</v>
      </c>
      <c r="CO94" s="112">
        <v>0</v>
      </c>
      <c r="CP94" s="112">
        <v>0</v>
      </c>
      <c r="CQ94" s="112">
        <v>0</v>
      </c>
      <c r="CR94" s="112">
        <v>0</v>
      </c>
      <c r="CS94" s="112">
        <v>0</v>
      </c>
      <c r="CT94" s="112">
        <v>0</v>
      </c>
      <c r="CU94" s="112">
        <v>0</v>
      </c>
      <c r="CV94" s="112">
        <v>0</v>
      </c>
      <c r="CW94" s="112">
        <v>0</v>
      </c>
      <c r="CX94" s="112">
        <v>0</v>
      </c>
      <c r="CY94" s="112">
        <v>0</v>
      </c>
      <c r="CZ94" s="112">
        <v>0</v>
      </c>
      <c r="DA94" s="112">
        <v>0</v>
      </c>
      <c r="DB94" s="112">
        <v>0</v>
      </c>
      <c r="DC94" s="112">
        <v>0</v>
      </c>
      <c r="DD94" s="112">
        <v>0</v>
      </c>
      <c r="DE94" s="112">
        <v>0</v>
      </c>
      <c r="DF94" s="112">
        <v>0</v>
      </c>
      <c r="DG94" s="112">
        <v>0</v>
      </c>
      <c r="DH94" s="112">
        <v>0</v>
      </c>
      <c r="DI94" s="112">
        <v>0</v>
      </c>
      <c r="DJ94" s="112">
        <v>0</v>
      </c>
      <c r="DK94" s="112">
        <v>0</v>
      </c>
      <c r="DL94" s="112">
        <v>0</v>
      </c>
      <c r="DM94" s="112">
        <v>0</v>
      </c>
      <c r="DN94" s="112">
        <v>0</v>
      </c>
      <c r="DO94" s="112">
        <v>0</v>
      </c>
      <c r="DP94" s="112">
        <v>0</v>
      </c>
      <c r="DQ94" s="112">
        <v>0</v>
      </c>
      <c r="DR94" s="112">
        <v>0</v>
      </c>
      <c r="DS94" s="112">
        <v>0</v>
      </c>
      <c r="DT94" s="112">
        <v>0</v>
      </c>
      <c r="DU94" s="112">
        <v>0</v>
      </c>
      <c r="DV94" s="112">
        <v>0</v>
      </c>
      <c r="DW94" s="112" t="s">
        <v>731</v>
      </c>
      <c r="DX94" s="112" t="s">
        <v>716</v>
      </c>
      <c r="DY94" s="112">
        <v>7</v>
      </c>
      <c r="DZ94" s="112" t="s">
        <v>852</v>
      </c>
      <c r="EA94" s="112" t="s">
        <v>715</v>
      </c>
      <c r="EB94" s="112">
        <v>0</v>
      </c>
      <c r="EC94" s="112">
        <v>0</v>
      </c>
      <c r="ED94" s="112">
        <v>0</v>
      </c>
      <c r="EE94" s="112">
        <v>0</v>
      </c>
      <c r="EF94" s="112">
        <v>0</v>
      </c>
    </row>
    <row r="95" spans="1:136" customFormat="1" x14ac:dyDescent="0.2">
      <c r="A95" s="112" t="s">
        <v>973</v>
      </c>
      <c r="B95" s="112" t="s">
        <v>100</v>
      </c>
      <c r="C95" s="112" t="s">
        <v>931</v>
      </c>
      <c r="D95" s="112" t="s">
        <v>742</v>
      </c>
      <c r="E95" s="112" t="s">
        <v>710</v>
      </c>
      <c r="F95" s="112" t="s">
        <v>729</v>
      </c>
      <c r="G95" s="112" t="s">
        <v>712</v>
      </c>
      <c r="H95" s="112" t="s">
        <v>720</v>
      </c>
      <c r="I95" s="112" t="s">
        <v>714</v>
      </c>
      <c r="J95" s="112" t="s">
        <v>715</v>
      </c>
      <c r="K95" s="112" t="s">
        <v>715</v>
      </c>
      <c r="L95" s="112" t="s">
        <v>715</v>
      </c>
      <c r="M95" s="112" t="s">
        <v>715</v>
      </c>
      <c r="N95" s="112" t="s">
        <v>715</v>
      </c>
      <c r="O95" s="112">
        <v>1</v>
      </c>
      <c r="P95" s="112">
        <v>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2">
        <v>0</v>
      </c>
      <c r="Z95" s="112">
        <v>0</v>
      </c>
      <c r="AA95" s="112">
        <v>0</v>
      </c>
      <c r="AB95" s="112">
        <v>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 t="s">
        <v>729</v>
      </c>
      <c r="AL95" s="112" t="s">
        <v>716</v>
      </c>
      <c r="AM95" s="112">
        <v>21</v>
      </c>
      <c r="AN95" s="112" t="s">
        <v>732</v>
      </c>
      <c r="AO95" s="112" t="s">
        <v>715</v>
      </c>
      <c r="AP95" s="112">
        <v>0</v>
      </c>
      <c r="AQ95" s="112">
        <v>0</v>
      </c>
      <c r="AR95" s="112">
        <v>0</v>
      </c>
      <c r="AS95" s="112">
        <v>0</v>
      </c>
      <c r="AT95" s="112">
        <v>0</v>
      </c>
      <c r="AU95" s="112">
        <v>0</v>
      </c>
      <c r="AV95" s="112">
        <v>0</v>
      </c>
      <c r="AW95" s="112">
        <v>0</v>
      </c>
      <c r="AX95" s="112">
        <v>0</v>
      </c>
      <c r="AY95" s="112">
        <v>0</v>
      </c>
      <c r="AZ95" s="112">
        <v>0</v>
      </c>
      <c r="BA95" s="112">
        <v>0</v>
      </c>
      <c r="BB95" s="112">
        <v>0</v>
      </c>
      <c r="BC95" s="112">
        <v>0</v>
      </c>
      <c r="BD95" s="112">
        <v>0</v>
      </c>
      <c r="BE95" s="112">
        <v>0</v>
      </c>
      <c r="BF95" s="112">
        <v>0</v>
      </c>
      <c r="BG95" s="112">
        <v>0</v>
      </c>
      <c r="BH95" s="112">
        <v>0</v>
      </c>
      <c r="BI95" s="112">
        <v>0</v>
      </c>
      <c r="BJ95" s="112">
        <v>0</v>
      </c>
      <c r="BK95" s="112">
        <v>0</v>
      </c>
      <c r="BL95" s="112">
        <v>0</v>
      </c>
      <c r="BM95" s="112">
        <v>0</v>
      </c>
      <c r="BN95" s="112">
        <v>0</v>
      </c>
      <c r="BO95" s="112">
        <v>0</v>
      </c>
      <c r="BP95" s="112">
        <v>0</v>
      </c>
      <c r="BQ95" s="112">
        <v>0</v>
      </c>
      <c r="BR95" s="112">
        <v>0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>
        <v>0</v>
      </c>
      <c r="BZ95" s="112">
        <v>0</v>
      </c>
      <c r="CA95" s="112">
        <v>0</v>
      </c>
      <c r="CB95" s="112">
        <v>0</v>
      </c>
      <c r="CC95" s="112">
        <v>0</v>
      </c>
      <c r="CD95" s="112">
        <v>0</v>
      </c>
      <c r="CE95" s="112">
        <v>0</v>
      </c>
      <c r="CF95" s="112">
        <v>0</v>
      </c>
      <c r="CG95" s="112">
        <v>0</v>
      </c>
      <c r="CH95" s="112">
        <v>0</v>
      </c>
      <c r="CI95" s="112">
        <v>0</v>
      </c>
      <c r="CJ95" s="112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2">
        <v>0</v>
      </c>
      <c r="CQ95" s="112">
        <v>0</v>
      </c>
      <c r="CR95" s="112">
        <v>0</v>
      </c>
      <c r="CS95" s="112">
        <v>0</v>
      </c>
      <c r="CT95" s="112">
        <v>0</v>
      </c>
      <c r="CU95" s="112">
        <v>0</v>
      </c>
      <c r="CV95" s="112">
        <v>0</v>
      </c>
      <c r="CW95" s="112">
        <v>0</v>
      </c>
      <c r="CX95" s="112">
        <v>0</v>
      </c>
      <c r="CY95" s="112">
        <v>0</v>
      </c>
      <c r="CZ95" s="112">
        <v>0</v>
      </c>
      <c r="DA95" s="112">
        <v>0</v>
      </c>
      <c r="DB95" s="112">
        <v>0</v>
      </c>
      <c r="DC95" s="112">
        <v>0</v>
      </c>
      <c r="DD95" s="112">
        <v>0</v>
      </c>
      <c r="DE95" s="112">
        <v>0</v>
      </c>
      <c r="DF95" s="112">
        <v>0</v>
      </c>
      <c r="DG95" s="112">
        <v>0</v>
      </c>
      <c r="DH95" s="112">
        <v>0</v>
      </c>
      <c r="DI95" s="112">
        <v>0</v>
      </c>
      <c r="DJ95" s="112">
        <v>0</v>
      </c>
      <c r="DK95" s="112">
        <v>0</v>
      </c>
      <c r="DL95" s="112">
        <v>0</v>
      </c>
      <c r="DM95" s="112">
        <v>0</v>
      </c>
      <c r="DN95" s="112">
        <v>0</v>
      </c>
      <c r="DO95" s="112">
        <v>0</v>
      </c>
      <c r="DP95" s="112">
        <v>0</v>
      </c>
      <c r="DQ95" s="112">
        <v>0</v>
      </c>
      <c r="DR95" s="112">
        <v>0</v>
      </c>
      <c r="DS95" s="112">
        <v>0</v>
      </c>
      <c r="DT95" s="112">
        <v>0</v>
      </c>
      <c r="DU95" s="112">
        <v>0</v>
      </c>
      <c r="DV95" s="112">
        <v>0</v>
      </c>
      <c r="DW95" s="112">
        <v>0</v>
      </c>
      <c r="DX95" s="112">
        <v>0</v>
      </c>
      <c r="DY95" s="112">
        <v>0</v>
      </c>
      <c r="DZ95" s="112">
        <v>0</v>
      </c>
      <c r="EA95" s="112">
        <v>0</v>
      </c>
      <c r="EB95" s="112">
        <v>0</v>
      </c>
      <c r="EC95" s="112">
        <v>0</v>
      </c>
      <c r="ED95" s="112">
        <v>0</v>
      </c>
      <c r="EE95" s="112">
        <v>0</v>
      </c>
      <c r="EF95" s="112">
        <v>0</v>
      </c>
    </row>
    <row r="96" spans="1:136" customFormat="1" x14ac:dyDescent="0.2">
      <c r="A96" s="112" t="s">
        <v>974</v>
      </c>
      <c r="B96" s="112" t="s">
        <v>100</v>
      </c>
      <c r="C96" s="112" t="s">
        <v>931</v>
      </c>
      <c r="D96" s="112" t="s">
        <v>717</v>
      </c>
      <c r="E96" s="112" t="s">
        <v>710</v>
      </c>
      <c r="F96" s="112" t="s">
        <v>731</v>
      </c>
      <c r="G96" s="112" t="s">
        <v>719</v>
      </c>
      <c r="H96" s="112" t="s">
        <v>713</v>
      </c>
      <c r="I96" s="112" t="s">
        <v>714</v>
      </c>
      <c r="J96" s="112" t="s">
        <v>715</v>
      </c>
      <c r="K96" s="112" t="s">
        <v>715</v>
      </c>
      <c r="L96" s="112" t="s">
        <v>715</v>
      </c>
      <c r="M96" s="112" t="s">
        <v>715</v>
      </c>
      <c r="N96" s="112" t="s">
        <v>715</v>
      </c>
      <c r="O96" s="112">
        <v>1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 t="s">
        <v>726</v>
      </c>
      <c r="AL96" s="112" t="s">
        <v>716</v>
      </c>
      <c r="AM96" s="112">
        <v>21</v>
      </c>
      <c r="AN96" s="112" t="s">
        <v>732</v>
      </c>
      <c r="AO96" s="112" t="s">
        <v>715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>
        <v>0</v>
      </c>
      <c r="BG96" s="112">
        <v>0</v>
      </c>
      <c r="BH96" s="112">
        <v>0</v>
      </c>
      <c r="BI96" s="112">
        <v>0</v>
      </c>
      <c r="BJ96" s="112">
        <v>0</v>
      </c>
      <c r="BK96" s="112">
        <v>0</v>
      </c>
      <c r="BL96" s="112">
        <v>0</v>
      </c>
      <c r="BM96" s="112">
        <v>0</v>
      </c>
      <c r="BN96" s="112">
        <v>0</v>
      </c>
      <c r="BO96" s="112">
        <v>0</v>
      </c>
      <c r="BP96" s="112">
        <v>0</v>
      </c>
      <c r="BQ96" s="112">
        <v>0</v>
      </c>
      <c r="BR96" s="112">
        <v>0</v>
      </c>
      <c r="BS96" s="112">
        <v>0</v>
      </c>
      <c r="BT96" s="112">
        <v>0</v>
      </c>
      <c r="BU96" s="112">
        <v>0</v>
      </c>
      <c r="BV96" s="112">
        <v>0</v>
      </c>
      <c r="BW96" s="112">
        <v>0</v>
      </c>
      <c r="BX96" s="112">
        <v>0</v>
      </c>
      <c r="BY96" s="112">
        <v>0</v>
      </c>
      <c r="BZ96" s="112">
        <v>0</v>
      </c>
      <c r="CA96" s="112">
        <v>0</v>
      </c>
      <c r="CB96" s="112">
        <v>0</v>
      </c>
      <c r="CC96" s="112">
        <v>0</v>
      </c>
      <c r="CD96" s="112">
        <v>0</v>
      </c>
      <c r="CE96" s="112">
        <v>0</v>
      </c>
      <c r="CF96" s="112">
        <v>0</v>
      </c>
      <c r="CG96" s="112">
        <v>0</v>
      </c>
      <c r="CH96" s="112">
        <v>0</v>
      </c>
      <c r="CI96" s="112">
        <v>0</v>
      </c>
      <c r="CJ96" s="112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2">
        <v>0</v>
      </c>
      <c r="CQ96" s="112">
        <v>0</v>
      </c>
      <c r="CR96" s="112">
        <v>0</v>
      </c>
      <c r="CS96" s="112">
        <v>0</v>
      </c>
      <c r="CT96" s="112">
        <v>0</v>
      </c>
      <c r="CU96" s="112">
        <v>0</v>
      </c>
      <c r="CV96" s="112">
        <v>0</v>
      </c>
      <c r="CW96" s="112">
        <v>0</v>
      </c>
      <c r="CX96" s="112">
        <v>0</v>
      </c>
      <c r="CY96" s="112">
        <v>0</v>
      </c>
      <c r="CZ96" s="112">
        <v>0</v>
      </c>
      <c r="DA96" s="112">
        <v>0</v>
      </c>
      <c r="DB96" s="112">
        <v>0</v>
      </c>
      <c r="DC96" s="112">
        <v>0</v>
      </c>
      <c r="DD96" s="112">
        <v>0</v>
      </c>
      <c r="DE96" s="112">
        <v>0</v>
      </c>
      <c r="DF96" s="112">
        <v>0</v>
      </c>
      <c r="DG96" s="112">
        <v>0</v>
      </c>
      <c r="DH96" s="112">
        <v>0</v>
      </c>
      <c r="DI96" s="112">
        <v>0</v>
      </c>
      <c r="DJ96" s="112">
        <v>0</v>
      </c>
      <c r="DK96" s="112">
        <v>0</v>
      </c>
      <c r="DL96" s="112">
        <v>0</v>
      </c>
      <c r="DM96" s="112">
        <v>0</v>
      </c>
      <c r="DN96" s="112">
        <v>0</v>
      </c>
      <c r="DO96" s="112">
        <v>0</v>
      </c>
      <c r="DP96" s="112">
        <v>0</v>
      </c>
      <c r="DQ96" s="112">
        <v>0</v>
      </c>
      <c r="DR96" s="112">
        <v>0</v>
      </c>
      <c r="DS96" s="112">
        <v>0</v>
      </c>
      <c r="DT96" s="112">
        <v>0</v>
      </c>
      <c r="DU96" s="112">
        <v>0</v>
      </c>
      <c r="DV96" s="112">
        <v>0</v>
      </c>
      <c r="DW96" s="112">
        <v>0</v>
      </c>
      <c r="DX96" s="112">
        <v>0</v>
      </c>
      <c r="DY96" s="112">
        <v>0</v>
      </c>
      <c r="DZ96" s="112">
        <v>0</v>
      </c>
      <c r="EA96" s="112">
        <v>0</v>
      </c>
      <c r="EB96" s="112">
        <v>0</v>
      </c>
      <c r="EC96" s="112">
        <v>0</v>
      </c>
      <c r="ED96" s="112">
        <v>0</v>
      </c>
      <c r="EE96" s="112">
        <v>0</v>
      </c>
      <c r="EF96" s="112">
        <v>0</v>
      </c>
    </row>
    <row r="97" spans="1:136" customFormat="1" x14ac:dyDescent="0.2">
      <c r="A97" s="112" t="s">
        <v>975</v>
      </c>
      <c r="B97" s="112" t="s">
        <v>100</v>
      </c>
      <c r="C97" s="112" t="s">
        <v>931</v>
      </c>
      <c r="D97" s="112" t="s">
        <v>741</v>
      </c>
      <c r="E97" s="112" t="s">
        <v>710</v>
      </c>
      <c r="F97" s="112" t="s">
        <v>729</v>
      </c>
      <c r="G97" s="112" t="s">
        <v>712</v>
      </c>
      <c r="H97" s="112" t="s">
        <v>713</v>
      </c>
      <c r="I97" s="112" t="s">
        <v>714</v>
      </c>
      <c r="J97" s="112" t="s">
        <v>715</v>
      </c>
      <c r="K97" s="112" t="s">
        <v>715</v>
      </c>
      <c r="L97" s="112" t="s">
        <v>715</v>
      </c>
      <c r="M97" s="112" t="s">
        <v>715</v>
      </c>
      <c r="N97" s="112" t="s">
        <v>715</v>
      </c>
      <c r="O97" s="112">
        <v>1</v>
      </c>
      <c r="P97" s="112">
        <v>0</v>
      </c>
      <c r="Q97" s="112">
        <v>0</v>
      </c>
      <c r="R97" s="112">
        <v>0</v>
      </c>
      <c r="S97" s="112">
        <v>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2">
        <v>0</v>
      </c>
      <c r="Z97" s="112">
        <v>0</v>
      </c>
      <c r="AA97" s="112">
        <v>0</v>
      </c>
      <c r="AB97" s="112">
        <v>0</v>
      </c>
      <c r="AC97" s="112">
        <v>0</v>
      </c>
      <c r="AD97" s="112">
        <v>0</v>
      </c>
      <c r="AE97" s="112">
        <v>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 t="s">
        <v>729</v>
      </c>
      <c r="AL97" s="112" t="s">
        <v>716</v>
      </c>
      <c r="AM97" s="112">
        <v>22</v>
      </c>
      <c r="AN97" s="112" t="s">
        <v>732</v>
      </c>
      <c r="AO97" s="112" t="s">
        <v>715</v>
      </c>
      <c r="AP97" s="112">
        <v>0</v>
      </c>
      <c r="AQ97" s="112">
        <v>0</v>
      </c>
      <c r="AR97" s="112">
        <v>0</v>
      </c>
      <c r="AS97" s="112">
        <v>0</v>
      </c>
      <c r="AT97" s="112">
        <v>0</v>
      </c>
      <c r="AU97" s="112">
        <v>0</v>
      </c>
      <c r="AV97" s="112">
        <v>0</v>
      </c>
      <c r="AW97" s="112">
        <v>0</v>
      </c>
      <c r="AX97" s="112">
        <v>0</v>
      </c>
      <c r="AY97" s="112">
        <v>0</v>
      </c>
      <c r="AZ97" s="112">
        <v>0</v>
      </c>
      <c r="BA97" s="112">
        <v>0</v>
      </c>
      <c r="BB97" s="112">
        <v>0</v>
      </c>
      <c r="BC97" s="112">
        <v>0</v>
      </c>
      <c r="BD97" s="112">
        <v>0</v>
      </c>
      <c r="BE97" s="112">
        <v>0</v>
      </c>
      <c r="BF97" s="112">
        <v>0</v>
      </c>
      <c r="BG97" s="112">
        <v>0</v>
      </c>
      <c r="BH97" s="112">
        <v>0</v>
      </c>
      <c r="BI97" s="112">
        <v>0</v>
      </c>
      <c r="BJ97" s="112">
        <v>0</v>
      </c>
      <c r="BK97" s="112">
        <v>0</v>
      </c>
      <c r="BL97" s="112">
        <v>0</v>
      </c>
      <c r="BM97" s="112">
        <v>0</v>
      </c>
      <c r="BN97" s="112">
        <v>0</v>
      </c>
      <c r="BO97" s="112">
        <v>0</v>
      </c>
      <c r="BP97" s="112">
        <v>0</v>
      </c>
      <c r="BQ97" s="112">
        <v>0</v>
      </c>
      <c r="BR97" s="112">
        <v>0</v>
      </c>
      <c r="BS97" s="112">
        <v>0</v>
      </c>
      <c r="BT97" s="112">
        <v>0</v>
      </c>
      <c r="BU97" s="112">
        <v>0</v>
      </c>
      <c r="BV97" s="112">
        <v>0</v>
      </c>
      <c r="BW97" s="112">
        <v>0</v>
      </c>
      <c r="BX97" s="112">
        <v>0</v>
      </c>
      <c r="BY97" s="112">
        <v>0</v>
      </c>
      <c r="BZ97" s="112">
        <v>0</v>
      </c>
      <c r="CA97" s="112">
        <v>0</v>
      </c>
      <c r="CB97" s="112">
        <v>0</v>
      </c>
      <c r="CC97" s="112">
        <v>0</v>
      </c>
      <c r="CD97" s="112">
        <v>0</v>
      </c>
      <c r="CE97" s="112">
        <v>0</v>
      </c>
      <c r="CF97" s="112">
        <v>0</v>
      </c>
      <c r="CG97" s="112">
        <v>0</v>
      </c>
      <c r="CH97" s="112">
        <v>0</v>
      </c>
      <c r="CI97" s="112">
        <v>0</v>
      </c>
      <c r="CJ97" s="112">
        <v>0</v>
      </c>
      <c r="CK97" s="112">
        <v>0</v>
      </c>
      <c r="CL97" s="112">
        <v>0</v>
      </c>
      <c r="CM97" s="112">
        <v>0</v>
      </c>
      <c r="CN97" s="112">
        <v>0</v>
      </c>
      <c r="CO97" s="112">
        <v>0</v>
      </c>
      <c r="CP97" s="112">
        <v>0</v>
      </c>
      <c r="CQ97" s="112">
        <v>0</v>
      </c>
      <c r="CR97" s="112">
        <v>0</v>
      </c>
      <c r="CS97" s="112">
        <v>0</v>
      </c>
      <c r="CT97" s="112">
        <v>0</v>
      </c>
      <c r="CU97" s="112">
        <v>0</v>
      </c>
      <c r="CV97" s="112">
        <v>0</v>
      </c>
      <c r="CW97" s="112">
        <v>0</v>
      </c>
      <c r="CX97" s="112">
        <v>0</v>
      </c>
      <c r="CY97" s="112">
        <v>0</v>
      </c>
      <c r="CZ97" s="112">
        <v>0</v>
      </c>
      <c r="DA97" s="112">
        <v>0</v>
      </c>
      <c r="DB97" s="112">
        <v>0</v>
      </c>
      <c r="DC97" s="112">
        <v>0</v>
      </c>
      <c r="DD97" s="112">
        <v>0</v>
      </c>
      <c r="DE97" s="112">
        <v>0</v>
      </c>
      <c r="DF97" s="112">
        <v>0</v>
      </c>
      <c r="DG97" s="112">
        <v>0</v>
      </c>
      <c r="DH97" s="112">
        <v>0</v>
      </c>
      <c r="DI97" s="112">
        <v>0</v>
      </c>
      <c r="DJ97" s="112">
        <v>0</v>
      </c>
      <c r="DK97" s="112">
        <v>0</v>
      </c>
      <c r="DL97" s="112">
        <v>0</v>
      </c>
      <c r="DM97" s="112">
        <v>0</v>
      </c>
      <c r="DN97" s="112">
        <v>0</v>
      </c>
      <c r="DO97" s="112">
        <v>0</v>
      </c>
      <c r="DP97" s="112">
        <v>0</v>
      </c>
      <c r="DQ97" s="112">
        <v>0</v>
      </c>
      <c r="DR97" s="112">
        <v>0</v>
      </c>
      <c r="DS97" s="112">
        <v>0</v>
      </c>
      <c r="DT97" s="112">
        <v>0</v>
      </c>
      <c r="DU97" s="112">
        <v>0</v>
      </c>
      <c r="DV97" s="112">
        <v>0</v>
      </c>
      <c r="DW97" s="112">
        <v>0</v>
      </c>
      <c r="DX97" s="112">
        <v>0</v>
      </c>
      <c r="DY97" s="112">
        <v>0</v>
      </c>
      <c r="DZ97" s="112">
        <v>0</v>
      </c>
      <c r="EA97" s="112">
        <v>0</v>
      </c>
      <c r="EB97" s="112">
        <v>0</v>
      </c>
      <c r="EC97" s="112">
        <v>0</v>
      </c>
      <c r="ED97" s="112">
        <v>0</v>
      </c>
      <c r="EE97" s="112">
        <v>0</v>
      </c>
      <c r="EF97" s="112">
        <v>0</v>
      </c>
    </row>
    <row r="98" spans="1:136" customFormat="1" x14ac:dyDescent="0.2">
      <c r="A98" s="112" t="s">
        <v>976</v>
      </c>
      <c r="B98" s="112" t="s">
        <v>100</v>
      </c>
      <c r="C98" s="112" t="s">
        <v>931</v>
      </c>
      <c r="D98" s="112" t="s">
        <v>725</v>
      </c>
      <c r="E98" s="112" t="s">
        <v>710</v>
      </c>
      <c r="F98" s="112" t="s">
        <v>726</v>
      </c>
      <c r="G98" s="112" t="s">
        <v>719</v>
      </c>
      <c r="H98" s="112" t="s">
        <v>713</v>
      </c>
      <c r="I98" s="112" t="s">
        <v>714</v>
      </c>
      <c r="J98" s="112" t="s">
        <v>715</v>
      </c>
      <c r="K98" s="112" t="s">
        <v>715</v>
      </c>
      <c r="L98" s="112" t="s">
        <v>715</v>
      </c>
      <c r="M98" s="112" t="s">
        <v>715</v>
      </c>
      <c r="N98" s="112" t="s">
        <v>715</v>
      </c>
      <c r="O98" s="112">
        <v>1</v>
      </c>
      <c r="P98" s="112">
        <v>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 t="s">
        <v>726</v>
      </c>
      <c r="AL98" s="112" t="s">
        <v>716</v>
      </c>
      <c r="AM98" s="112">
        <v>22</v>
      </c>
      <c r="AN98" s="112" t="s">
        <v>732</v>
      </c>
      <c r="AO98" s="112" t="s">
        <v>715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112">
        <v>0</v>
      </c>
      <c r="AW98" s="112">
        <v>0</v>
      </c>
      <c r="AX98" s="112">
        <v>0</v>
      </c>
      <c r="AY98" s="112">
        <v>0</v>
      </c>
      <c r="AZ98" s="112">
        <v>0</v>
      </c>
      <c r="BA98" s="112">
        <v>0</v>
      </c>
      <c r="BB98" s="112">
        <v>0</v>
      </c>
      <c r="BC98" s="112">
        <v>0</v>
      </c>
      <c r="BD98" s="112">
        <v>0</v>
      </c>
      <c r="BE98" s="112">
        <v>0</v>
      </c>
      <c r="BF98" s="112">
        <v>0</v>
      </c>
      <c r="BG98" s="112">
        <v>0</v>
      </c>
      <c r="BH98" s="112">
        <v>0</v>
      </c>
      <c r="BI98" s="112">
        <v>0</v>
      </c>
      <c r="BJ98" s="112">
        <v>0</v>
      </c>
      <c r="BK98" s="112">
        <v>0</v>
      </c>
      <c r="BL98" s="112">
        <v>0</v>
      </c>
      <c r="BM98" s="112">
        <v>0</v>
      </c>
      <c r="BN98" s="112">
        <v>0</v>
      </c>
      <c r="BO98" s="112">
        <v>0</v>
      </c>
      <c r="BP98" s="112">
        <v>0</v>
      </c>
      <c r="BQ98" s="112">
        <v>0</v>
      </c>
      <c r="BR98" s="112">
        <v>0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>
        <v>0</v>
      </c>
      <c r="BZ98" s="112">
        <v>0</v>
      </c>
      <c r="CA98" s="112">
        <v>0</v>
      </c>
      <c r="CB98" s="112">
        <v>0</v>
      </c>
      <c r="CC98" s="112">
        <v>0</v>
      </c>
      <c r="CD98" s="112">
        <v>0</v>
      </c>
      <c r="CE98" s="112">
        <v>0</v>
      </c>
      <c r="CF98" s="112">
        <v>0</v>
      </c>
      <c r="CG98" s="112">
        <v>0</v>
      </c>
      <c r="CH98" s="112">
        <v>0</v>
      </c>
      <c r="CI98" s="112">
        <v>0</v>
      </c>
      <c r="CJ98" s="112">
        <v>0</v>
      </c>
      <c r="CK98" s="112">
        <v>0</v>
      </c>
      <c r="CL98" s="112">
        <v>0</v>
      </c>
      <c r="CM98" s="112">
        <v>0</v>
      </c>
      <c r="CN98" s="112">
        <v>0</v>
      </c>
      <c r="CO98" s="112">
        <v>0</v>
      </c>
      <c r="CP98" s="112">
        <v>0</v>
      </c>
      <c r="CQ98" s="112">
        <v>0</v>
      </c>
      <c r="CR98" s="112">
        <v>0</v>
      </c>
      <c r="CS98" s="112">
        <v>0</v>
      </c>
      <c r="CT98" s="112">
        <v>0</v>
      </c>
      <c r="CU98" s="112">
        <v>0</v>
      </c>
      <c r="CV98" s="112">
        <v>0</v>
      </c>
      <c r="CW98" s="112">
        <v>0</v>
      </c>
      <c r="CX98" s="112">
        <v>0</v>
      </c>
      <c r="CY98" s="112">
        <v>0</v>
      </c>
      <c r="CZ98" s="112">
        <v>0</v>
      </c>
      <c r="DA98" s="112">
        <v>0</v>
      </c>
      <c r="DB98" s="112">
        <v>0</v>
      </c>
      <c r="DC98" s="112">
        <v>0</v>
      </c>
      <c r="DD98" s="112">
        <v>0</v>
      </c>
      <c r="DE98" s="112">
        <v>0</v>
      </c>
      <c r="DF98" s="112">
        <v>0</v>
      </c>
      <c r="DG98" s="112">
        <v>0</v>
      </c>
      <c r="DH98" s="112">
        <v>0</v>
      </c>
      <c r="DI98" s="112">
        <v>0</v>
      </c>
      <c r="DJ98" s="112">
        <v>0</v>
      </c>
      <c r="DK98" s="112">
        <v>0</v>
      </c>
      <c r="DL98" s="112">
        <v>0</v>
      </c>
      <c r="DM98" s="112">
        <v>0</v>
      </c>
      <c r="DN98" s="112">
        <v>0</v>
      </c>
      <c r="DO98" s="112">
        <v>0</v>
      </c>
      <c r="DP98" s="112">
        <v>0</v>
      </c>
      <c r="DQ98" s="112">
        <v>0</v>
      </c>
      <c r="DR98" s="112">
        <v>0</v>
      </c>
      <c r="DS98" s="112">
        <v>0</v>
      </c>
      <c r="DT98" s="112">
        <v>0</v>
      </c>
      <c r="DU98" s="112">
        <v>0</v>
      </c>
      <c r="DV98" s="112">
        <v>0</v>
      </c>
      <c r="DW98" s="112">
        <v>0</v>
      </c>
      <c r="DX98" s="112">
        <v>0</v>
      </c>
      <c r="DY98" s="112">
        <v>0</v>
      </c>
      <c r="DZ98" s="112">
        <v>0</v>
      </c>
      <c r="EA98" s="112">
        <v>0</v>
      </c>
      <c r="EB98" s="112">
        <v>0</v>
      </c>
      <c r="EC98" s="112">
        <v>0</v>
      </c>
      <c r="ED98" s="112">
        <v>0</v>
      </c>
      <c r="EE98" s="112">
        <v>0</v>
      </c>
      <c r="EF98" s="112">
        <v>0</v>
      </c>
    </row>
    <row r="99" spans="1:136" customFormat="1" x14ac:dyDescent="0.2">
      <c r="A99" s="112" t="s">
        <v>977</v>
      </c>
      <c r="B99" s="112" t="s">
        <v>100</v>
      </c>
      <c r="C99" s="112" t="s">
        <v>888</v>
      </c>
      <c r="D99" s="112" t="s">
        <v>741</v>
      </c>
      <c r="E99" s="112" t="s">
        <v>710</v>
      </c>
      <c r="F99" s="112" t="s">
        <v>729</v>
      </c>
      <c r="G99" s="112" t="s">
        <v>712</v>
      </c>
      <c r="H99" s="112" t="s">
        <v>720</v>
      </c>
      <c r="I99" s="112" t="s">
        <v>714</v>
      </c>
      <c r="J99" s="112" t="s">
        <v>720</v>
      </c>
      <c r="K99" s="112" t="s">
        <v>714</v>
      </c>
      <c r="L99" s="112" t="s">
        <v>715</v>
      </c>
      <c r="M99" s="112" t="s">
        <v>859</v>
      </c>
      <c r="N99" s="112" t="s">
        <v>967</v>
      </c>
      <c r="O99" s="112">
        <v>0</v>
      </c>
      <c r="P99" s="112">
        <v>0</v>
      </c>
      <c r="Q99" s="112">
        <v>0</v>
      </c>
      <c r="R99" s="112">
        <v>0</v>
      </c>
      <c r="S99" s="112">
        <v>1</v>
      </c>
      <c r="T99" s="112">
        <v>1</v>
      </c>
      <c r="U99" s="112">
        <v>0</v>
      </c>
      <c r="V99" s="112">
        <v>0</v>
      </c>
      <c r="W99" s="112">
        <v>0</v>
      </c>
      <c r="X99" s="112">
        <v>0</v>
      </c>
      <c r="Y99" s="112">
        <v>0</v>
      </c>
      <c r="Z99" s="112">
        <v>0</v>
      </c>
      <c r="AA99" s="112">
        <v>0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112">
        <v>0</v>
      </c>
      <c r="AW99" s="112">
        <v>0</v>
      </c>
      <c r="AX99" s="112">
        <v>0</v>
      </c>
      <c r="AY99" s="112">
        <v>0</v>
      </c>
      <c r="AZ99" s="112">
        <v>0</v>
      </c>
      <c r="BA99" s="112">
        <v>0</v>
      </c>
      <c r="BB99" s="112">
        <v>0</v>
      </c>
      <c r="BC99" s="112">
        <v>0</v>
      </c>
      <c r="BD99" s="112">
        <v>0</v>
      </c>
      <c r="BE99" s="112" t="s">
        <v>734</v>
      </c>
      <c r="BF99" s="112" t="s">
        <v>716</v>
      </c>
      <c r="BG99" s="112">
        <v>31</v>
      </c>
      <c r="BH99" s="112" t="s">
        <v>724</v>
      </c>
      <c r="BI99" s="112" t="s">
        <v>715</v>
      </c>
      <c r="BJ99" s="112" t="s">
        <v>734</v>
      </c>
      <c r="BK99" s="112" t="s">
        <v>716</v>
      </c>
      <c r="BL99" s="112">
        <v>31</v>
      </c>
      <c r="BM99" s="112" t="s">
        <v>724</v>
      </c>
      <c r="BN99" s="112" t="s">
        <v>715</v>
      </c>
      <c r="BO99" s="112">
        <v>0</v>
      </c>
      <c r="BP99" s="112">
        <v>0</v>
      </c>
      <c r="BQ99" s="112">
        <v>0</v>
      </c>
      <c r="BR99" s="112">
        <v>0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0</v>
      </c>
      <c r="CA99" s="112">
        <v>0</v>
      </c>
      <c r="CB99" s="112">
        <v>0</v>
      </c>
      <c r="CC99" s="112">
        <v>0</v>
      </c>
      <c r="CD99" s="112">
        <v>0</v>
      </c>
      <c r="CE99" s="112">
        <v>0</v>
      </c>
      <c r="CF99" s="112">
        <v>0</v>
      </c>
      <c r="CG99" s="112">
        <v>0</v>
      </c>
      <c r="CH99" s="112">
        <v>0</v>
      </c>
      <c r="CI99" s="112">
        <v>0</v>
      </c>
      <c r="CJ99" s="112">
        <v>0</v>
      </c>
      <c r="CK99" s="112">
        <v>0</v>
      </c>
      <c r="CL99" s="112">
        <v>0</v>
      </c>
      <c r="CM99" s="112">
        <v>0</v>
      </c>
      <c r="CN99" s="112">
        <v>0</v>
      </c>
      <c r="CO99" s="112">
        <v>0</v>
      </c>
      <c r="CP99" s="112">
        <v>0</v>
      </c>
      <c r="CQ99" s="112">
        <v>0</v>
      </c>
      <c r="CR99" s="112">
        <v>0</v>
      </c>
      <c r="CS99" s="112">
        <v>0</v>
      </c>
      <c r="CT99" s="112">
        <v>0</v>
      </c>
      <c r="CU99" s="112">
        <v>0</v>
      </c>
      <c r="CV99" s="112">
        <v>0</v>
      </c>
      <c r="CW99" s="112">
        <v>0</v>
      </c>
      <c r="CX99" s="112">
        <v>0</v>
      </c>
      <c r="CY99" s="112">
        <v>0</v>
      </c>
      <c r="CZ99" s="112">
        <v>0</v>
      </c>
      <c r="DA99" s="112">
        <v>0</v>
      </c>
      <c r="DB99" s="112">
        <v>0</v>
      </c>
      <c r="DC99" s="112">
        <v>0</v>
      </c>
      <c r="DD99" s="112">
        <v>0</v>
      </c>
      <c r="DE99" s="112">
        <v>0</v>
      </c>
      <c r="DF99" s="112">
        <v>0</v>
      </c>
      <c r="DG99" s="112">
        <v>0</v>
      </c>
      <c r="DH99" s="112">
        <v>0</v>
      </c>
      <c r="DI99" s="112">
        <v>0</v>
      </c>
      <c r="DJ99" s="112">
        <v>0</v>
      </c>
      <c r="DK99" s="112">
        <v>0</v>
      </c>
      <c r="DL99" s="112">
        <v>0</v>
      </c>
      <c r="DM99" s="112">
        <v>0</v>
      </c>
      <c r="DN99" s="112">
        <v>0</v>
      </c>
      <c r="DO99" s="112">
        <v>0</v>
      </c>
      <c r="DP99" s="112">
        <v>0</v>
      </c>
      <c r="DQ99" s="112">
        <v>0</v>
      </c>
      <c r="DR99" s="112">
        <v>0</v>
      </c>
      <c r="DS99" s="112">
        <v>0</v>
      </c>
      <c r="DT99" s="112">
        <v>0</v>
      </c>
      <c r="DU99" s="112">
        <v>0</v>
      </c>
      <c r="DV99" s="112">
        <v>0</v>
      </c>
      <c r="DW99" s="112">
        <v>0</v>
      </c>
      <c r="DX99" s="112">
        <v>0</v>
      </c>
      <c r="DY99" s="112">
        <v>0</v>
      </c>
      <c r="DZ99" s="112">
        <v>0</v>
      </c>
      <c r="EA99" s="112">
        <v>0</v>
      </c>
      <c r="EB99" s="112">
        <v>0</v>
      </c>
      <c r="EC99" s="112">
        <v>0</v>
      </c>
      <c r="ED99" s="112">
        <v>0</v>
      </c>
      <c r="EE99" s="112">
        <v>0</v>
      </c>
      <c r="EF99" s="112">
        <v>0</v>
      </c>
    </row>
    <row r="100" spans="1:136" customFormat="1" x14ac:dyDescent="0.2">
      <c r="A100" s="112" t="s">
        <v>978</v>
      </c>
      <c r="B100" s="112" t="s">
        <v>100</v>
      </c>
      <c r="C100" s="112" t="s">
        <v>881</v>
      </c>
      <c r="D100" s="112" t="s">
        <v>709</v>
      </c>
      <c r="E100" s="112" t="s">
        <v>710</v>
      </c>
      <c r="F100" s="112" t="s">
        <v>711</v>
      </c>
      <c r="G100" s="112" t="s">
        <v>712</v>
      </c>
      <c r="H100" s="112" t="s">
        <v>720</v>
      </c>
      <c r="I100" s="112" t="s">
        <v>727</v>
      </c>
      <c r="J100" s="112" t="s">
        <v>715</v>
      </c>
      <c r="K100" s="112" t="s">
        <v>715</v>
      </c>
      <c r="L100" s="112" t="s">
        <v>715</v>
      </c>
      <c r="M100" s="112" t="s">
        <v>715</v>
      </c>
      <c r="N100" s="112" t="s">
        <v>715</v>
      </c>
      <c r="O100" s="112">
        <v>0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2">
        <v>1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112">
        <v>0</v>
      </c>
      <c r="AW100" s="112">
        <v>0</v>
      </c>
      <c r="AX100" s="112">
        <v>0</v>
      </c>
      <c r="AY100" s="112">
        <v>0</v>
      </c>
      <c r="AZ100" s="112">
        <v>0</v>
      </c>
      <c r="BA100" s="112">
        <v>0</v>
      </c>
      <c r="BB100" s="112">
        <v>0</v>
      </c>
      <c r="BC100" s="112">
        <v>0</v>
      </c>
      <c r="BD100" s="112">
        <v>0</v>
      </c>
      <c r="BE100" s="112">
        <v>0</v>
      </c>
      <c r="BF100" s="112">
        <v>0</v>
      </c>
      <c r="BG100" s="112">
        <v>0</v>
      </c>
      <c r="BH100" s="112">
        <v>0</v>
      </c>
      <c r="BI100" s="112">
        <v>0</v>
      </c>
      <c r="BJ100" s="112">
        <v>0</v>
      </c>
      <c r="BK100" s="112">
        <v>0</v>
      </c>
      <c r="BL100" s="112">
        <v>0</v>
      </c>
      <c r="BM100" s="112">
        <v>0</v>
      </c>
      <c r="BN100" s="112">
        <v>0</v>
      </c>
      <c r="BO100" s="112">
        <v>0</v>
      </c>
      <c r="BP100" s="112">
        <v>0</v>
      </c>
      <c r="BQ100" s="112">
        <v>0</v>
      </c>
      <c r="BR100" s="112">
        <v>0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>
        <v>0</v>
      </c>
      <c r="BZ100" s="112">
        <v>0</v>
      </c>
      <c r="CA100" s="112">
        <v>0</v>
      </c>
      <c r="CB100" s="112">
        <v>0</v>
      </c>
      <c r="CC100" s="112">
        <v>0</v>
      </c>
      <c r="CD100" s="112">
        <v>0</v>
      </c>
      <c r="CE100" s="112">
        <v>0</v>
      </c>
      <c r="CF100" s="112">
        <v>0</v>
      </c>
      <c r="CG100" s="112">
        <v>0</v>
      </c>
      <c r="CH100" s="112">
        <v>0</v>
      </c>
      <c r="CI100" s="112" t="s">
        <v>711</v>
      </c>
      <c r="CJ100" s="112" t="s">
        <v>723</v>
      </c>
      <c r="CK100" s="112">
        <v>11</v>
      </c>
      <c r="CL100" s="112" t="s">
        <v>852</v>
      </c>
      <c r="CM100" s="112">
        <v>0</v>
      </c>
      <c r="CN100" s="112">
        <v>0</v>
      </c>
      <c r="CO100" s="112">
        <v>0</v>
      </c>
      <c r="CP100" s="112">
        <v>0</v>
      </c>
      <c r="CQ100" s="112">
        <v>0</v>
      </c>
      <c r="CR100" s="112">
        <v>0</v>
      </c>
      <c r="CS100" s="112">
        <v>0</v>
      </c>
      <c r="CT100" s="112">
        <v>0</v>
      </c>
      <c r="CU100" s="112">
        <v>0</v>
      </c>
      <c r="CV100" s="112">
        <v>0</v>
      </c>
      <c r="CW100" s="112">
        <v>0</v>
      </c>
      <c r="CX100" s="112">
        <v>0</v>
      </c>
      <c r="CY100" s="112">
        <v>0</v>
      </c>
      <c r="CZ100" s="112">
        <v>0</v>
      </c>
      <c r="DA100" s="112">
        <v>0</v>
      </c>
      <c r="DB100" s="112">
        <v>0</v>
      </c>
      <c r="DC100" s="112">
        <v>0</v>
      </c>
      <c r="DD100" s="112">
        <v>0</v>
      </c>
      <c r="DE100" s="112">
        <v>0</v>
      </c>
      <c r="DF100" s="112">
        <v>0</v>
      </c>
      <c r="DG100" s="112">
        <v>0</v>
      </c>
      <c r="DH100" s="112">
        <v>0</v>
      </c>
      <c r="DI100" s="112">
        <v>0</v>
      </c>
      <c r="DJ100" s="112">
        <v>0</v>
      </c>
      <c r="DK100" s="112">
        <v>0</v>
      </c>
      <c r="DL100" s="112">
        <v>0</v>
      </c>
      <c r="DM100" s="112">
        <v>0</v>
      </c>
      <c r="DN100" s="112">
        <v>0</v>
      </c>
      <c r="DO100" s="112">
        <v>0</v>
      </c>
      <c r="DP100" s="112">
        <v>0</v>
      </c>
      <c r="DQ100" s="112">
        <v>0</v>
      </c>
      <c r="DR100" s="112">
        <v>0</v>
      </c>
      <c r="DS100" s="112">
        <v>0</v>
      </c>
      <c r="DT100" s="112">
        <v>0</v>
      </c>
      <c r="DU100" s="112">
        <v>0</v>
      </c>
      <c r="DV100" s="112">
        <v>0</v>
      </c>
      <c r="DW100" s="112">
        <v>0</v>
      </c>
      <c r="DX100" s="112">
        <v>0</v>
      </c>
      <c r="DY100" s="112">
        <v>0</v>
      </c>
      <c r="DZ100" s="112">
        <v>0</v>
      </c>
      <c r="EA100" s="112">
        <v>0</v>
      </c>
      <c r="EB100" s="112">
        <v>0</v>
      </c>
      <c r="EC100" s="112">
        <v>0</v>
      </c>
      <c r="ED100" s="112">
        <v>0</v>
      </c>
      <c r="EE100" s="112">
        <v>0</v>
      </c>
      <c r="EF100" s="112">
        <v>0</v>
      </c>
    </row>
    <row r="101" spans="1:136" customFormat="1" x14ac:dyDescent="0.2">
      <c r="A101" s="112" t="s">
        <v>979</v>
      </c>
      <c r="B101" s="112" t="s">
        <v>100</v>
      </c>
      <c r="C101" s="112" t="s">
        <v>888</v>
      </c>
      <c r="D101" s="112" t="s">
        <v>741</v>
      </c>
      <c r="E101" s="112" t="s">
        <v>710</v>
      </c>
      <c r="F101" s="112" t="s">
        <v>734</v>
      </c>
      <c r="G101" s="112" t="s">
        <v>712</v>
      </c>
      <c r="H101" s="112" t="s">
        <v>713</v>
      </c>
      <c r="I101" s="112" t="s">
        <v>714</v>
      </c>
      <c r="J101" s="112" t="s">
        <v>713</v>
      </c>
      <c r="K101" s="112" t="s">
        <v>714</v>
      </c>
      <c r="L101" s="112" t="s">
        <v>722</v>
      </c>
      <c r="M101" s="112" t="s">
        <v>715</v>
      </c>
      <c r="N101" s="112" t="s">
        <v>980</v>
      </c>
      <c r="O101" s="112">
        <v>0</v>
      </c>
      <c r="P101" s="112">
        <v>0</v>
      </c>
      <c r="Q101" s="112">
        <v>0</v>
      </c>
      <c r="R101" s="112">
        <v>0</v>
      </c>
      <c r="S101" s="112">
        <v>1</v>
      </c>
      <c r="T101" s="112">
        <v>1</v>
      </c>
      <c r="U101" s="112">
        <v>0</v>
      </c>
      <c r="V101" s="112">
        <v>0</v>
      </c>
      <c r="W101" s="112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112">
        <v>0</v>
      </c>
      <c r="AW101" s="112">
        <v>0</v>
      </c>
      <c r="AX101" s="112">
        <v>0</v>
      </c>
      <c r="AY101" s="112">
        <v>0</v>
      </c>
      <c r="AZ101" s="112">
        <v>0</v>
      </c>
      <c r="BA101" s="112">
        <v>0</v>
      </c>
      <c r="BB101" s="112">
        <v>0</v>
      </c>
      <c r="BC101" s="112">
        <v>0</v>
      </c>
      <c r="BD101" s="112">
        <v>0</v>
      </c>
      <c r="BE101" s="112" t="s">
        <v>734</v>
      </c>
      <c r="BF101" s="112" t="s">
        <v>723</v>
      </c>
      <c r="BG101" s="112">
        <v>12</v>
      </c>
      <c r="BH101" s="112" t="s">
        <v>852</v>
      </c>
      <c r="BI101" s="112" t="s">
        <v>715</v>
      </c>
      <c r="BJ101" s="112" t="s">
        <v>734</v>
      </c>
      <c r="BK101" s="112" t="s">
        <v>723</v>
      </c>
      <c r="BL101" s="112">
        <v>7</v>
      </c>
      <c r="BM101" s="112" t="s">
        <v>852</v>
      </c>
      <c r="BN101" s="112" t="s">
        <v>715</v>
      </c>
      <c r="BO101" s="112">
        <v>0</v>
      </c>
      <c r="BP101" s="112">
        <v>0</v>
      </c>
      <c r="BQ101" s="112">
        <v>0</v>
      </c>
      <c r="BR101" s="112">
        <v>0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0</v>
      </c>
      <c r="CA101" s="112">
        <v>0</v>
      </c>
      <c r="CB101" s="112">
        <v>0</v>
      </c>
      <c r="CC101" s="112">
        <v>0</v>
      </c>
      <c r="CD101" s="112">
        <v>0</v>
      </c>
      <c r="CE101" s="112">
        <v>0</v>
      </c>
      <c r="CF101" s="112">
        <v>0</v>
      </c>
      <c r="CG101" s="112">
        <v>0</v>
      </c>
      <c r="CH101" s="112">
        <v>0</v>
      </c>
      <c r="CI101" s="112">
        <v>0</v>
      </c>
      <c r="CJ101" s="112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2">
        <v>0</v>
      </c>
      <c r="CQ101" s="112">
        <v>0</v>
      </c>
      <c r="CR101" s="112">
        <v>0</v>
      </c>
      <c r="CS101" s="112">
        <v>0</v>
      </c>
      <c r="CT101" s="112">
        <v>0</v>
      </c>
      <c r="CU101" s="112">
        <v>0</v>
      </c>
      <c r="CV101" s="112">
        <v>0</v>
      </c>
      <c r="CW101" s="112">
        <v>0</v>
      </c>
      <c r="CX101" s="112">
        <v>0</v>
      </c>
      <c r="CY101" s="112">
        <v>0</v>
      </c>
      <c r="CZ101" s="112">
        <v>0</v>
      </c>
      <c r="DA101" s="112">
        <v>0</v>
      </c>
      <c r="DB101" s="112">
        <v>0</v>
      </c>
      <c r="DC101" s="112">
        <v>0</v>
      </c>
      <c r="DD101" s="112">
        <v>0</v>
      </c>
      <c r="DE101" s="112">
        <v>0</v>
      </c>
      <c r="DF101" s="112">
        <v>0</v>
      </c>
      <c r="DG101" s="112">
        <v>0</v>
      </c>
      <c r="DH101" s="112">
        <v>0</v>
      </c>
      <c r="DI101" s="112">
        <v>0</v>
      </c>
      <c r="DJ101" s="112">
        <v>0</v>
      </c>
      <c r="DK101" s="112">
        <v>0</v>
      </c>
      <c r="DL101" s="112">
        <v>0</v>
      </c>
      <c r="DM101" s="112">
        <v>0</v>
      </c>
      <c r="DN101" s="112">
        <v>0</v>
      </c>
      <c r="DO101" s="112">
        <v>0</v>
      </c>
      <c r="DP101" s="112">
        <v>0</v>
      </c>
      <c r="DQ101" s="112">
        <v>0</v>
      </c>
      <c r="DR101" s="112">
        <v>0</v>
      </c>
      <c r="DS101" s="112">
        <v>0</v>
      </c>
      <c r="DT101" s="112">
        <v>0</v>
      </c>
      <c r="DU101" s="112">
        <v>0</v>
      </c>
      <c r="DV101" s="112">
        <v>0</v>
      </c>
      <c r="DW101" s="112">
        <v>0</v>
      </c>
      <c r="DX101" s="112">
        <v>0</v>
      </c>
      <c r="DY101" s="112">
        <v>0</v>
      </c>
      <c r="DZ101" s="112">
        <v>0</v>
      </c>
      <c r="EA101" s="112">
        <v>0</v>
      </c>
      <c r="EB101" s="112">
        <v>0</v>
      </c>
      <c r="EC101" s="112">
        <v>0</v>
      </c>
      <c r="ED101" s="112">
        <v>0</v>
      </c>
      <c r="EE101" s="112">
        <v>0</v>
      </c>
      <c r="EF101" s="112">
        <v>0</v>
      </c>
    </row>
    <row r="102" spans="1:136" customFormat="1" x14ac:dyDescent="0.2">
      <c r="A102" s="112" t="s">
        <v>981</v>
      </c>
      <c r="B102" s="112" t="s">
        <v>100</v>
      </c>
      <c r="C102" s="112" t="s">
        <v>881</v>
      </c>
      <c r="D102" s="112" t="s">
        <v>742</v>
      </c>
      <c r="E102" s="112" t="s">
        <v>710</v>
      </c>
      <c r="F102" s="112" t="s">
        <v>734</v>
      </c>
      <c r="G102" s="112" t="s">
        <v>712</v>
      </c>
      <c r="H102" s="112" t="s">
        <v>720</v>
      </c>
      <c r="I102" s="112" t="s">
        <v>714</v>
      </c>
      <c r="J102" s="112" t="s">
        <v>713</v>
      </c>
      <c r="K102" s="112" t="s">
        <v>714</v>
      </c>
      <c r="L102" s="112" t="s">
        <v>715</v>
      </c>
      <c r="M102" s="112" t="s">
        <v>715</v>
      </c>
      <c r="N102" s="112" t="s">
        <v>715</v>
      </c>
      <c r="O102" s="112">
        <v>0</v>
      </c>
      <c r="P102" s="112">
        <v>0</v>
      </c>
      <c r="Q102" s="112">
        <v>0</v>
      </c>
      <c r="R102" s="112">
        <v>0</v>
      </c>
      <c r="S102" s="112">
        <v>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2">
        <v>0</v>
      </c>
      <c r="Z102" s="112">
        <v>0</v>
      </c>
      <c r="AA102" s="112">
        <v>0</v>
      </c>
      <c r="AB102" s="112">
        <v>0</v>
      </c>
      <c r="AC102" s="112">
        <v>1</v>
      </c>
      <c r="AD102" s="112">
        <v>1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112">
        <v>0</v>
      </c>
      <c r="AW102" s="112">
        <v>0</v>
      </c>
      <c r="AX102" s="112">
        <v>0</v>
      </c>
      <c r="AY102" s="112">
        <v>0</v>
      </c>
      <c r="AZ102" s="112">
        <v>0</v>
      </c>
      <c r="BA102" s="112">
        <v>0</v>
      </c>
      <c r="BB102" s="112">
        <v>0</v>
      </c>
      <c r="BC102" s="112">
        <v>0</v>
      </c>
      <c r="BD102" s="112">
        <v>0</v>
      </c>
      <c r="BE102" s="112">
        <v>0</v>
      </c>
      <c r="BF102" s="112">
        <v>0</v>
      </c>
      <c r="BG102" s="112">
        <v>0</v>
      </c>
      <c r="BH102" s="112">
        <v>0</v>
      </c>
      <c r="BI102" s="112">
        <v>0</v>
      </c>
      <c r="BJ102" s="112">
        <v>0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>
        <v>0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0</v>
      </c>
      <c r="CA102" s="112">
        <v>0</v>
      </c>
      <c r="CB102" s="112">
        <v>0</v>
      </c>
      <c r="CC102" s="112">
        <v>0</v>
      </c>
      <c r="CD102" s="112">
        <v>0</v>
      </c>
      <c r="CE102" s="112">
        <v>0</v>
      </c>
      <c r="CF102" s="112">
        <v>0</v>
      </c>
      <c r="CG102" s="112">
        <v>0</v>
      </c>
      <c r="CH102" s="112">
        <v>0</v>
      </c>
      <c r="CI102" s="112">
        <v>0</v>
      </c>
      <c r="CJ102" s="112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2">
        <v>0</v>
      </c>
      <c r="CQ102" s="112">
        <v>0</v>
      </c>
      <c r="CR102" s="112">
        <v>0</v>
      </c>
      <c r="CS102" s="112">
        <v>0</v>
      </c>
      <c r="CT102" s="112">
        <v>0</v>
      </c>
      <c r="CU102" s="112">
        <v>0</v>
      </c>
      <c r="CV102" s="112">
        <v>0</v>
      </c>
      <c r="CW102" s="112">
        <v>0</v>
      </c>
      <c r="CX102" s="112">
        <v>0</v>
      </c>
      <c r="CY102" s="112">
        <v>0</v>
      </c>
      <c r="CZ102" s="112">
        <v>0</v>
      </c>
      <c r="DA102" s="112">
        <v>0</v>
      </c>
      <c r="DB102" s="112">
        <v>0</v>
      </c>
      <c r="DC102" s="112" t="s">
        <v>726</v>
      </c>
      <c r="DD102" s="112" t="s">
        <v>723</v>
      </c>
      <c r="DE102" s="112">
        <v>1</v>
      </c>
      <c r="DF102" s="112" t="s">
        <v>852</v>
      </c>
      <c r="DG102" s="112" t="s">
        <v>715</v>
      </c>
      <c r="DH102" s="112" t="s">
        <v>734</v>
      </c>
      <c r="DI102" s="112" t="s">
        <v>723</v>
      </c>
      <c r="DJ102" s="112">
        <v>1</v>
      </c>
      <c r="DK102" s="112" t="s">
        <v>852</v>
      </c>
      <c r="DL102" s="112" t="s">
        <v>715</v>
      </c>
      <c r="DM102" s="112">
        <v>0</v>
      </c>
      <c r="DN102" s="112">
        <v>0</v>
      </c>
      <c r="DO102" s="112">
        <v>0</v>
      </c>
      <c r="DP102" s="112">
        <v>0</v>
      </c>
      <c r="DQ102" s="112">
        <v>0</v>
      </c>
      <c r="DR102" s="112">
        <v>0</v>
      </c>
      <c r="DS102" s="112">
        <v>0</v>
      </c>
      <c r="DT102" s="112">
        <v>0</v>
      </c>
      <c r="DU102" s="112">
        <v>0</v>
      </c>
      <c r="DV102" s="112">
        <v>0</v>
      </c>
      <c r="DW102" s="112">
        <v>0</v>
      </c>
      <c r="DX102" s="112">
        <v>0</v>
      </c>
      <c r="DY102" s="112">
        <v>0</v>
      </c>
      <c r="DZ102" s="112">
        <v>0</v>
      </c>
      <c r="EA102" s="112">
        <v>0</v>
      </c>
      <c r="EB102" s="112">
        <v>0</v>
      </c>
      <c r="EC102" s="112">
        <v>0</v>
      </c>
      <c r="ED102" s="112">
        <v>0</v>
      </c>
      <c r="EE102" s="112">
        <v>0</v>
      </c>
      <c r="EF102" s="112">
        <v>0</v>
      </c>
    </row>
    <row r="103" spans="1:136" customFormat="1" x14ac:dyDescent="0.2">
      <c r="A103" s="112" t="s">
        <v>982</v>
      </c>
      <c r="B103" s="112" t="s">
        <v>100</v>
      </c>
      <c r="C103" s="112" t="s">
        <v>881</v>
      </c>
      <c r="D103" s="112" t="s">
        <v>741</v>
      </c>
      <c r="E103" s="112" t="s">
        <v>710</v>
      </c>
      <c r="F103" s="112" t="s">
        <v>734</v>
      </c>
      <c r="G103" s="112" t="s">
        <v>733</v>
      </c>
      <c r="H103" s="112" t="s">
        <v>713</v>
      </c>
      <c r="I103" s="112" t="s">
        <v>727</v>
      </c>
      <c r="J103" s="112" t="s">
        <v>715</v>
      </c>
      <c r="K103" s="112" t="s">
        <v>715</v>
      </c>
      <c r="L103" s="112" t="s">
        <v>715</v>
      </c>
      <c r="M103" s="112" t="s">
        <v>715</v>
      </c>
      <c r="N103" s="112" t="s">
        <v>980</v>
      </c>
      <c r="O103" s="112">
        <v>0</v>
      </c>
      <c r="P103" s="112">
        <v>0</v>
      </c>
      <c r="Q103" s="112">
        <v>0</v>
      </c>
      <c r="R103" s="112">
        <v>0</v>
      </c>
      <c r="S103" s="112">
        <v>1</v>
      </c>
      <c r="T103" s="112">
        <v>1</v>
      </c>
      <c r="U103" s="112">
        <v>0</v>
      </c>
      <c r="V103" s="112">
        <v>0</v>
      </c>
      <c r="W103" s="112">
        <v>0</v>
      </c>
      <c r="X103" s="112">
        <v>0</v>
      </c>
      <c r="Y103" s="112">
        <v>0</v>
      </c>
      <c r="Z103" s="112">
        <v>0</v>
      </c>
      <c r="AA103" s="112">
        <v>0</v>
      </c>
      <c r="AB103" s="112">
        <v>0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  <c r="AL103" s="112">
        <v>0</v>
      </c>
      <c r="AM103" s="112">
        <v>0</v>
      </c>
      <c r="AN103" s="112">
        <v>0</v>
      </c>
      <c r="AO103" s="112">
        <v>0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112">
        <v>0</v>
      </c>
      <c r="AW103" s="112">
        <v>0</v>
      </c>
      <c r="AX103" s="112">
        <v>0</v>
      </c>
      <c r="AY103" s="112">
        <v>0</v>
      </c>
      <c r="AZ103" s="112">
        <v>0</v>
      </c>
      <c r="BA103" s="112">
        <v>0</v>
      </c>
      <c r="BB103" s="112">
        <v>0</v>
      </c>
      <c r="BC103" s="112">
        <v>0</v>
      </c>
      <c r="BD103" s="112">
        <v>0</v>
      </c>
      <c r="BE103" s="112" t="s">
        <v>718</v>
      </c>
      <c r="BF103" s="112" t="s">
        <v>723</v>
      </c>
      <c r="BG103" s="112">
        <v>15</v>
      </c>
      <c r="BH103" s="112" t="s">
        <v>852</v>
      </c>
      <c r="BI103" s="112" t="s">
        <v>715</v>
      </c>
      <c r="BJ103" s="112" t="s">
        <v>718</v>
      </c>
      <c r="BK103" s="112" t="s">
        <v>723</v>
      </c>
      <c r="BL103" s="112">
        <v>9</v>
      </c>
      <c r="BM103" s="112" t="s">
        <v>852</v>
      </c>
      <c r="BN103" s="112" t="s">
        <v>715</v>
      </c>
      <c r="BO103" s="112">
        <v>0</v>
      </c>
      <c r="BP103" s="112">
        <v>0</v>
      </c>
      <c r="BQ103" s="112">
        <v>0</v>
      </c>
      <c r="BR103" s="112">
        <v>0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>
        <v>0</v>
      </c>
      <c r="BZ103" s="112">
        <v>0</v>
      </c>
      <c r="CA103" s="112">
        <v>0</v>
      </c>
      <c r="CB103" s="112">
        <v>0</v>
      </c>
      <c r="CC103" s="112">
        <v>0</v>
      </c>
      <c r="CD103" s="112">
        <v>0</v>
      </c>
      <c r="CE103" s="112">
        <v>0</v>
      </c>
      <c r="CF103" s="112">
        <v>0</v>
      </c>
      <c r="CG103" s="112">
        <v>0</v>
      </c>
      <c r="CH103" s="112">
        <v>0</v>
      </c>
      <c r="CI103" s="112">
        <v>0</v>
      </c>
      <c r="CJ103" s="112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2">
        <v>0</v>
      </c>
      <c r="CQ103" s="112">
        <v>0</v>
      </c>
      <c r="CR103" s="112">
        <v>0</v>
      </c>
      <c r="CS103" s="112">
        <v>0</v>
      </c>
      <c r="CT103" s="112">
        <v>0</v>
      </c>
      <c r="CU103" s="112">
        <v>0</v>
      </c>
      <c r="CV103" s="112">
        <v>0</v>
      </c>
      <c r="CW103" s="112">
        <v>0</v>
      </c>
      <c r="CX103" s="112">
        <v>0</v>
      </c>
      <c r="CY103" s="112">
        <v>0</v>
      </c>
      <c r="CZ103" s="112">
        <v>0</v>
      </c>
      <c r="DA103" s="112">
        <v>0</v>
      </c>
      <c r="DB103" s="112">
        <v>0</v>
      </c>
      <c r="DC103" s="112">
        <v>0</v>
      </c>
      <c r="DD103" s="112">
        <v>0</v>
      </c>
      <c r="DE103" s="112">
        <v>0</v>
      </c>
      <c r="DF103" s="112">
        <v>0</v>
      </c>
      <c r="DG103" s="112">
        <v>0</v>
      </c>
      <c r="DH103" s="112">
        <v>0</v>
      </c>
      <c r="DI103" s="112">
        <v>0</v>
      </c>
      <c r="DJ103" s="112">
        <v>0</v>
      </c>
      <c r="DK103" s="112">
        <v>0</v>
      </c>
      <c r="DL103" s="112">
        <v>0</v>
      </c>
      <c r="DM103" s="112">
        <v>0</v>
      </c>
      <c r="DN103" s="112">
        <v>0</v>
      </c>
      <c r="DO103" s="112">
        <v>0</v>
      </c>
      <c r="DP103" s="112">
        <v>0</v>
      </c>
      <c r="DQ103" s="112">
        <v>0</v>
      </c>
      <c r="DR103" s="112">
        <v>0</v>
      </c>
      <c r="DS103" s="112">
        <v>0</v>
      </c>
      <c r="DT103" s="112">
        <v>0</v>
      </c>
      <c r="DU103" s="112">
        <v>0</v>
      </c>
      <c r="DV103" s="112">
        <v>0</v>
      </c>
      <c r="DW103" s="112">
        <v>0</v>
      </c>
      <c r="DX103" s="112">
        <v>0</v>
      </c>
      <c r="DY103" s="112">
        <v>0</v>
      </c>
      <c r="DZ103" s="112">
        <v>0</v>
      </c>
      <c r="EA103" s="112">
        <v>0</v>
      </c>
      <c r="EB103" s="112">
        <v>0</v>
      </c>
      <c r="EC103" s="112">
        <v>0</v>
      </c>
      <c r="ED103" s="112">
        <v>0</v>
      </c>
      <c r="EE103" s="112">
        <v>0</v>
      </c>
      <c r="EF103" s="112">
        <v>0</v>
      </c>
    </row>
    <row r="104" spans="1:136" customFormat="1" x14ac:dyDescent="0.2">
      <c r="A104" s="112" t="s">
        <v>983</v>
      </c>
      <c r="B104" s="112" t="s">
        <v>100</v>
      </c>
      <c r="C104" s="112" t="s">
        <v>881</v>
      </c>
      <c r="D104" s="112" t="s">
        <v>728</v>
      </c>
      <c r="E104" s="112" t="s">
        <v>13</v>
      </c>
      <c r="F104" s="112" t="s">
        <v>711</v>
      </c>
      <c r="G104" s="112" t="s">
        <v>712</v>
      </c>
      <c r="H104" s="112" t="s">
        <v>713</v>
      </c>
      <c r="I104" s="112" t="s">
        <v>714</v>
      </c>
      <c r="J104" s="112" t="s">
        <v>715</v>
      </c>
      <c r="K104" s="112" t="s">
        <v>715</v>
      </c>
      <c r="L104" s="112" t="s">
        <v>715</v>
      </c>
      <c r="M104" s="112" t="s">
        <v>715</v>
      </c>
      <c r="N104" s="112" t="s">
        <v>715</v>
      </c>
      <c r="O104" s="112">
        <v>1</v>
      </c>
      <c r="P104" s="112">
        <v>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 t="s">
        <v>711</v>
      </c>
      <c r="AL104" s="112" t="s">
        <v>723</v>
      </c>
      <c r="AM104" s="112">
        <v>24</v>
      </c>
      <c r="AN104" s="112" t="s">
        <v>732</v>
      </c>
      <c r="AO104" s="112" t="s">
        <v>715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112">
        <v>0</v>
      </c>
      <c r="AW104" s="112">
        <v>0</v>
      </c>
      <c r="AX104" s="112">
        <v>0</v>
      </c>
      <c r="AY104" s="112">
        <v>0</v>
      </c>
      <c r="AZ104" s="112">
        <v>0</v>
      </c>
      <c r="BA104" s="112">
        <v>0</v>
      </c>
      <c r="BB104" s="112">
        <v>0</v>
      </c>
      <c r="BC104" s="112">
        <v>0</v>
      </c>
      <c r="BD104" s="112">
        <v>0</v>
      </c>
      <c r="BE104" s="112">
        <v>0</v>
      </c>
      <c r="BF104" s="112">
        <v>0</v>
      </c>
      <c r="BG104" s="112">
        <v>0</v>
      </c>
      <c r="BH104" s="112">
        <v>0</v>
      </c>
      <c r="BI104" s="112">
        <v>0</v>
      </c>
      <c r="BJ104" s="112">
        <v>0</v>
      </c>
      <c r="BK104" s="112">
        <v>0</v>
      </c>
      <c r="BL104" s="112">
        <v>0</v>
      </c>
      <c r="BM104" s="112">
        <v>0</v>
      </c>
      <c r="BN104" s="112">
        <v>0</v>
      </c>
      <c r="BO104" s="112">
        <v>0</v>
      </c>
      <c r="BP104" s="112">
        <v>0</v>
      </c>
      <c r="BQ104" s="112">
        <v>0</v>
      </c>
      <c r="BR104" s="112">
        <v>0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>
        <v>0</v>
      </c>
      <c r="BZ104" s="112">
        <v>0</v>
      </c>
      <c r="CA104" s="112">
        <v>0</v>
      </c>
      <c r="CB104" s="112">
        <v>0</v>
      </c>
      <c r="CC104" s="112">
        <v>0</v>
      </c>
      <c r="CD104" s="112">
        <v>0</v>
      </c>
      <c r="CE104" s="112">
        <v>0</v>
      </c>
      <c r="CF104" s="112">
        <v>0</v>
      </c>
      <c r="CG104" s="112">
        <v>0</v>
      </c>
      <c r="CH104" s="112">
        <v>0</v>
      </c>
      <c r="CI104" s="112">
        <v>0</v>
      </c>
      <c r="CJ104" s="112">
        <v>0</v>
      </c>
      <c r="CK104" s="112">
        <v>0</v>
      </c>
      <c r="CL104" s="112">
        <v>0</v>
      </c>
      <c r="CM104" s="112">
        <v>0</v>
      </c>
      <c r="CN104" s="112">
        <v>0</v>
      </c>
      <c r="CO104" s="112">
        <v>0</v>
      </c>
      <c r="CP104" s="112">
        <v>0</v>
      </c>
      <c r="CQ104" s="112">
        <v>0</v>
      </c>
      <c r="CR104" s="112">
        <v>0</v>
      </c>
      <c r="CS104" s="112">
        <v>0</v>
      </c>
      <c r="CT104" s="112">
        <v>0</v>
      </c>
      <c r="CU104" s="112">
        <v>0</v>
      </c>
      <c r="CV104" s="112">
        <v>0</v>
      </c>
      <c r="CW104" s="112">
        <v>0</v>
      </c>
      <c r="CX104" s="112">
        <v>0</v>
      </c>
      <c r="CY104" s="112">
        <v>0</v>
      </c>
      <c r="CZ104" s="112">
        <v>0</v>
      </c>
      <c r="DA104" s="112">
        <v>0</v>
      </c>
      <c r="DB104" s="112">
        <v>0</v>
      </c>
      <c r="DC104" s="112">
        <v>0</v>
      </c>
      <c r="DD104" s="112">
        <v>0</v>
      </c>
      <c r="DE104" s="112">
        <v>0</v>
      </c>
      <c r="DF104" s="112">
        <v>0</v>
      </c>
      <c r="DG104" s="112">
        <v>0</v>
      </c>
      <c r="DH104" s="112">
        <v>0</v>
      </c>
      <c r="DI104" s="112">
        <v>0</v>
      </c>
      <c r="DJ104" s="112">
        <v>0</v>
      </c>
      <c r="DK104" s="112">
        <v>0</v>
      </c>
      <c r="DL104" s="112">
        <v>0</v>
      </c>
      <c r="DM104" s="112">
        <v>0</v>
      </c>
      <c r="DN104" s="112">
        <v>0</v>
      </c>
      <c r="DO104" s="112">
        <v>0</v>
      </c>
      <c r="DP104" s="112">
        <v>0</v>
      </c>
      <c r="DQ104" s="112">
        <v>0</v>
      </c>
      <c r="DR104" s="112">
        <v>0</v>
      </c>
      <c r="DS104" s="112">
        <v>0</v>
      </c>
      <c r="DT104" s="112">
        <v>0</v>
      </c>
      <c r="DU104" s="112">
        <v>0</v>
      </c>
      <c r="DV104" s="112">
        <v>0</v>
      </c>
      <c r="DW104" s="112">
        <v>0</v>
      </c>
      <c r="DX104" s="112">
        <v>0</v>
      </c>
      <c r="DY104" s="112">
        <v>0</v>
      </c>
      <c r="DZ104" s="112">
        <v>0</v>
      </c>
      <c r="EA104" s="112">
        <v>0</v>
      </c>
      <c r="EB104" s="112">
        <v>0</v>
      </c>
      <c r="EC104" s="112">
        <v>0</v>
      </c>
      <c r="ED104" s="112">
        <v>0</v>
      </c>
      <c r="EE104" s="112">
        <v>0</v>
      </c>
      <c r="EF104" s="112">
        <v>0</v>
      </c>
    </row>
    <row r="105" spans="1:136" customFormat="1" x14ac:dyDescent="0.2">
      <c r="A105" s="112" t="s">
        <v>984</v>
      </c>
      <c r="B105" s="112" t="s">
        <v>100</v>
      </c>
      <c r="C105" s="112" t="s">
        <v>888</v>
      </c>
      <c r="D105" s="112" t="s">
        <v>735</v>
      </c>
      <c r="E105" s="112" t="s">
        <v>13</v>
      </c>
      <c r="F105" s="112" t="s">
        <v>746</v>
      </c>
      <c r="G105" s="112" t="s">
        <v>719</v>
      </c>
      <c r="H105" s="112" t="s">
        <v>829</v>
      </c>
      <c r="I105" s="112" t="s">
        <v>714</v>
      </c>
      <c r="J105" s="112" t="s">
        <v>829</v>
      </c>
      <c r="K105" s="112" t="s">
        <v>714</v>
      </c>
      <c r="L105" s="112" t="s">
        <v>715</v>
      </c>
      <c r="M105" s="112" t="s">
        <v>715</v>
      </c>
      <c r="N105" s="112" t="s">
        <v>715</v>
      </c>
      <c r="O105" s="112">
        <v>1</v>
      </c>
      <c r="P105" s="112">
        <v>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2">
        <v>0</v>
      </c>
      <c r="Z105" s="112">
        <v>0</v>
      </c>
      <c r="AA105" s="112">
        <v>0</v>
      </c>
      <c r="AB105" s="112">
        <v>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 t="s">
        <v>746</v>
      </c>
      <c r="AL105" s="112" t="s">
        <v>716</v>
      </c>
      <c r="AM105" s="112">
        <v>21</v>
      </c>
      <c r="AN105" s="112" t="s">
        <v>732</v>
      </c>
      <c r="AO105" s="112" t="s">
        <v>715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2">
        <v>0</v>
      </c>
      <c r="AW105" s="112">
        <v>0</v>
      </c>
      <c r="AX105" s="112">
        <v>0</v>
      </c>
      <c r="AY105" s="112">
        <v>0</v>
      </c>
      <c r="AZ105" s="112">
        <v>0</v>
      </c>
      <c r="BA105" s="112">
        <v>0</v>
      </c>
      <c r="BB105" s="112">
        <v>0</v>
      </c>
      <c r="BC105" s="112">
        <v>0</v>
      </c>
      <c r="BD105" s="112">
        <v>0</v>
      </c>
      <c r="BE105" s="112">
        <v>0</v>
      </c>
      <c r="BF105" s="112">
        <v>0</v>
      </c>
      <c r="BG105" s="112">
        <v>0</v>
      </c>
      <c r="BH105" s="112">
        <v>0</v>
      </c>
      <c r="BI105" s="112">
        <v>0</v>
      </c>
      <c r="BJ105" s="112">
        <v>0</v>
      </c>
      <c r="BK105" s="112">
        <v>0</v>
      </c>
      <c r="BL105" s="112">
        <v>0</v>
      </c>
      <c r="BM105" s="112">
        <v>0</v>
      </c>
      <c r="BN105" s="112">
        <v>0</v>
      </c>
      <c r="BO105" s="112">
        <v>0</v>
      </c>
      <c r="BP105" s="112">
        <v>0</v>
      </c>
      <c r="BQ105" s="112">
        <v>0</v>
      </c>
      <c r="BR105" s="112">
        <v>0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0</v>
      </c>
      <c r="CA105" s="112">
        <v>0</v>
      </c>
      <c r="CB105" s="112">
        <v>0</v>
      </c>
      <c r="CC105" s="112">
        <v>0</v>
      </c>
      <c r="CD105" s="112">
        <v>0</v>
      </c>
      <c r="CE105" s="112">
        <v>0</v>
      </c>
      <c r="CF105" s="112">
        <v>0</v>
      </c>
      <c r="CG105" s="112">
        <v>0</v>
      </c>
      <c r="CH105" s="112">
        <v>0</v>
      </c>
      <c r="CI105" s="112">
        <v>0</v>
      </c>
      <c r="CJ105" s="112">
        <v>0</v>
      </c>
      <c r="CK105" s="112">
        <v>0</v>
      </c>
      <c r="CL105" s="112">
        <v>0</v>
      </c>
      <c r="CM105" s="112">
        <v>0</v>
      </c>
      <c r="CN105" s="112">
        <v>0</v>
      </c>
      <c r="CO105" s="112">
        <v>0</v>
      </c>
      <c r="CP105" s="112">
        <v>0</v>
      </c>
      <c r="CQ105" s="112">
        <v>0</v>
      </c>
      <c r="CR105" s="112">
        <v>0</v>
      </c>
      <c r="CS105" s="112">
        <v>0</v>
      </c>
      <c r="CT105" s="112">
        <v>0</v>
      </c>
      <c r="CU105" s="112">
        <v>0</v>
      </c>
      <c r="CV105" s="112">
        <v>0</v>
      </c>
      <c r="CW105" s="112">
        <v>0</v>
      </c>
      <c r="CX105" s="112">
        <v>0</v>
      </c>
      <c r="CY105" s="112">
        <v>0</v>
      </c>
      <c r="CZ105" s="112">
        <v>0</v>
      </c>
      <c r="DA105" s="112">
        <v>0</v>
      </c>
      <c r="DB105" s="112">
        <v>0</v>
      </c>
      <c r="DC105" s="112">
        <v>0</v>
      </c>
      <c r="DD105" s="112">
        <v>0</v>
      </c>
      <c r="DE105" s="112">
        <v>0</v>
      </c>
      <c r="DF105" s="112">
        <v>0</v>
      </c>
      <c r="DG105" s="112">
        <v>0</v>
      </c>
      <c r="DH105" s="112">
        <v>0</v>
      </c>
      <c r="DI105" s="112">
        <v>0</v>
      </c>
      <c r="DJ105" s="112">
        <v>0</v>
      </c>
      <c r="DK105" s="112">
        <v>0</v>
      </c>
      <c r="DL105" s="112">
        <v>0</v>
      </c>
      <c r="DM105" s="112">
        <v>0</v>
      </c>
      <c r="DN105" s="112">
        <v>0</v>
      </c>
      <c r="DO105" s="112">
        <v>0</v>
      </c>
      <c r="DP105" s="112">
        <v>0</v>
      </c>
      <c r="DQ105" s="112">
        <v>0</v>
      </c>
      <c r="DR105" s="112">
        <v>0</v>
      </c>
      <c r="DS105" s="112">
        <v>0</v>
      </c>
      <c r="DT105" s="112">
        <v>0</v>
      </c>
      <c r="DU105" s="112">
        <v>0</v>
      </c>
      <c r="DV105" s="112">
        <v>0</v>
      </c>
      <c r="DW105" s="112">
        <v>0</v>
      </c>
      <c r="DX105" s="112">
        <v>0</v>
      </c>
      <c r="DY105" s="112">
        <v>0</v>
      </c>
      <c r="DZ105" s="112">
        <v>0</v>
      </c>
      <c r="EA105" s="112">
        <v>0</v>
      </c>
      <c r="EB105" s="112">
        <v>0</v>
      </c>
      <c r="EC105" s="112">
        <v>0</v>
      </c>
      <c r="ED105" s="112">
        <v>0</v>
      </c>
      <c r="EE105" s="112">
        <v>0</v>
      </c>
      <c r="EF105" s="112">
        <v>0</v>
      </c>
    </row>
    <row r="106" spans="1:136" customFormat="1" x14ac:dyDescent="0.2">
      <c r="A106" s="112" t="s">
        <v>985</v>
      </c>
      <c r="B106" s="112" t="s">
        <v>100</v>
      </c>
      <c r="C106" s="112" t="s">
        <v>888</v>
      </c>
      <c r="D106" s="112" t="s">
        <v>728</v>
      </c>
      <c r="E106" s="112" t="s">
        <v>710</v>
      </c>
      <c r="F106" s="112" t="s">
        <v>711</v>
      </c>
      <c r="G106" s="112" t="s">
        <v>712</v>
      </c>
      <c r="H106" s="112" t="s">
        <v>720</v>
      </c>
      <c r="I106" s="112" t="s">
        <v>714</v>
      </c>
      <c r="J106" s="112" t="s">
        <v>715</v>
      </c>
      <c r="K106" s="112" t="s">
        <v>715</v>
      </c>
      <c r="L106" s="112" t="s">
        <v>715</v>
      </c>
      <c r="M106" s="112" t="s">
        <v>715</v>
      </c>
      <c r="N106" s="112" t="s">
        <v>925</v>
      </c>
      <c r="O106" s="112">
        <v>0</v>
      </c>
      <c r="P106" s="112">
        <v>0</v>
      </c>
      <c r="Q106" s="112">
        <v>0</v>
      </c>
      <c r="R106" s="112">
        <v>1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2">
        <v>0</v>
      </c>
      <c r="Z106" s="112">
        <v>0</v>
      </c>
      <c r="AA106" s="112">
        <v>0</v>
      </c>
      <c r="AB106" s="112">
        <v>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  <c r="AL106" s="112">
        <v>0</v>
      </c>
      <c r="AM106" s="112">
        <v>0</v>
      </c>
      <c r="AN106" s="112">
        <v>0</v>
      </c>
      <c r="AO106" s="112">
        <v>0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112">
        <v>0</v>
      </c>
      <c r="AW106" s="112">
        <v>0</v>
      </c>
      <c r="AX106" s="112">
        <v>0</v>
      </c>
      <c r="AY106" s="112">
        <v>0</v>
      </c>
      <c r="AZ106" s="112" t="s">
        <v>711</v>
      </c>
      <c r="BA106" s="112" t="s">
        <v>723</v>
      </c>
      <c r="BB106" s="112">
        <v>31</v>
      </c>
      <c r="BC106" s="112" t="s">
        <v>857</v>
      </c>
      <c r="BD106" s="112" t="s">
        <v>730</v>
      </c>
      <c r="BE106" s="112">
        <v>0</v>
      </c>
      <c r="BF106" s="112">
        <v>0</v>
      </c>
      <c r="BG106" s="112">
        <v>0</v>
      </c>
      <c r="BH106" s="112">
        <v>0</v>
      </c>
      <c r="BI106" s="112">
        <v>0</v>
      </c>
      <c r="BJ106" s="112">
        <v>0</v>
      </c>
      <c r="BK106" s="112">
        <v>0</v>
      </c>
      <c r="BL106" s="112">
        <v>0</v>
      </c>
      <c r="BM106" s="112">
        <v>0</v>
      </c>
      <c r="BN106" s="112">
        <v>0</v>
      </c>
      <c r="BO106" s="112">
        <v>0</v>
      </c>
      <c r="BP106" s="112">
        <v>0</v>
      </c>
      <c r="BQ106" s="112">
        <v>0</v>
      </c>
      <c r="BR106" s="112">
        <v>0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0</v>
      </c>
      <c r="CA106" s="112">
        <v>0</v>
      </c>
      <c r="CB106" s="112">
        <v>0</v>
      </c>
      <c r="CC106" s="112">
        <v>0</v>
      </c>
      <c r="CD106" s="112">
        <v>0</v>
      </c>
      <c r="CE106" s="112">
        <v>0</v>
      </c>
      <c r="CF106" s="112">
        <v>0</v>
      </c>
      <c r="CG106" s="112">
        <v>0</v>
      </c>
      <c r="CH106" s="112">
        <v>0</v>
      </c>
      <c r="CI106" s="112">
        <v>0</v>
      </c>
      <c r="CJ106" s="112">
        <v>0</v>
      </c>
      <c r="CK106" s="112">
        <v>0</v>
      </c>
      <c r="CL106" s="112">
        <v>0</v>
      </c>
      <c r="CM106" s="112">
        <v>0</v>
      </c>
      <c r="CN106" s="112">
        <v>0</v>
      </c>
      <c r="CO106" s="112">
        <v>0</v>
      </c>
      <c r="CP106" s="112">
        <v>0</v>
      </c>
      <c r="CQ106" s="112">
        <v>0</v>
      </c>
      <c r="CR106" s="112">
        <v>0</v>
      </c>
      <c r="CS106" s="112">
        <v>0</v>
      </c>
      <c r="CT106" s="112">
        <v>0</v>
      </c>
      <c r="CU106" s="112">
        <v>0</v>
      </c>
      <c r="CV106" s="112">
        <v>0</v>
      </c>
      <c r="CW106" s="112">
        <v>0</v>
      </c>
      <c r="CX106" s="112">
        <v>0</v>
      </c>
      <c r="CY106" s="112">
        <v>0</v>
      </c>
      <c r="CZ106" s="112">
        <v>0</v>
      </c>
      <c r="DA106" s="112">
        <v>0</v>
      </c>
      <c r="DB106" s="112">
        <v>0</v>
      </c>
      <c r="DC106" s="112">
        <v>0</v>
      </c>
      <c r="DD106" s="112">
        <v>0</v>
      </c>
      <c r="DE106" s="112">
        <v>0</v>
      </c>
      <c r="DF106" s="112">
        <v>0</v>
      </c>
      <c r="DG106" s="112">
        <v>0</v>
      </c>
      <c r="DH106" s="112">
        <v>0</v>
      </c>
      <c r="DI106" s="112">
        <v>0</v>
      </c>
      <c r="DJ106" s="112">
        <v>0</v>
      </c>
      <c r="DK106" s="112">
        <v>0</v>
      </c>
      <c r="DL106" s="112">
        <v>0</v>
      </c>
      <c r="DM106" s="112">
        <v>0</v>
      </c>
      <c r="DN106" s="112">
        <v>0</v>
      </c>
      <c r="DO106" s="112">
        <v>0</v>
      </c>
      <c r="DP106" s="112">
        <v>0</v>
      </c>
      <c r="DQ106" s="112">
        <v>0</v>
      </c>
      <c r="DR106" s="112">
        <v>0</v>
      </c>
      <c r="DS106" s="112">
        <v>0</v>
      </c>
      <c r="DT106" s="112">
        <v>0</v>
      </c>
      <c r="DU106" s="112">
        <v>0</v>
      </c>
      <c r="DV106" s="112">
        <v>0</v>
      </c>
      <c r="DW106" s="112">
        <v>0</v>
      </c>
      <c r="DX106" s="112">
        <v>0</v>
      </c>
      <c r="DY106" s="112">
        <v>0</v>
      </c>
      <c r="DZ106" s="112">
        <v>0</v>
      </c>
      <c r="EA106" s="112">
        <v>0</v>
      </c>
      <c r="EB106" s="112">
        <v>0</v>
      </c>
      <c r="EC106" s="112">
        <v>0</v>
      </c>
      <c r="ED106" s="112">
        <v>0</v>
      </c>
      <c r="EE106" s="112">
        <v>0</v>
      </c>
      <c r="EF106" s="112">
        <v>0</v>
      </c>
    </row>
    <row r="107" spans="1:136" customFormat="1" x14ac:dyDescent="0.2">
      <c r="A107" s="112" t="s">
        <v>986</v>
      </c>
      <c r="B107" s="112" t="s">
        <v>100</v>
      </c>
      <c r="C107" s="112" t="s">
        <v>881</v>
      </c>
      <c r="D107" s="112" t="s">
        <v>725</v>
      </c>
      <c r="E107" s="112" t="s">
        <v>740</v>
      </c>
      <c r="F107" s="112" t="s">
        <v>718</v>
      </c>
      <c r="G107" s="112" t="s">
        <v>719</v>
      </c>
      <c r="H107" s="112" t="s">
        <v>720</v>
      </c>
      <c r="I107" s="112" t="s">
        <v>714</v>
      </c>
      <c r="J107" s="112" t="s">
        <v>720</v>
      </c>
      <c r="K107" s="112" t="s">
        <v>714</v>
      </c>
      <c r="L107" s="112" t="s">
        <v>715</v>
      </c>
      <c r="M107" s="112" t="s">
        <v>715</v>
      </c>
      <c r="N107" s="112" t="s">
        <v>715</v>
      </c>
      <c r="O107" s="112">
        <v>0</v>
      </c>
      <c r="P107" s="112">
        <v>0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0</v>
      </c>
      <c r="X107" s="112">
        <v>1</v>
      </c>
      <c r="Y107" s="112">
        <v>0</v>
      </c>
      <c r="Z107" s="112">
        <v>0</v>
      </c>
      <c r="AA107" s="112">
        <v>0</v>
      </c>
      <c r="AB107" s="112">
        <v>1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0</v>
      </c>
      <c r="AJ107" s="112">
        <v>0</v>
      </c>
      <c r="AK107" s="112">
        <v>0</v>
      </c>
      <c r="AL107" s="112">
        <v>0</v>
      </c>
      <c r="AM107" s="112">
        <v>0</v>
      </c>
      <c r="AN107" s="112">
        <v>0</v>
      </c>
      <c r="AO107" s="112">
        <v>0</v>
      </c>
      <c r="AP107" s="112">
        <v>0</v>
      </c>
      <c r="AQ107" s="112">
        <v>0</v>
      </c>
      <c r="AR107" s="112">
        <v>0</v>
      </c>
      <c r="AS107" s="112">
        <v>0</v>
      </c>
      <c r="AT107" s="112">
        <v>0</v>
      </c>
      <c r="AU107" s="112">
        <v>0</v>
      </c>
      <c r="AV107" s="112">
        <v>0</v>
      </c>
      <c r="AW107" s="112">
        <v>0</v>
      </c>
      <c r="AX107" s="112">
        <v>0</v>
      </c>
      <c r="AY107" s="112">
        <v>0</v>
      </c>
      <c r="AZ107" s="112">
        <v>0</v>
      </c>
      <c r="BA107" s="112">
        <v>0</v>
      </c>
      <c r="BB107" s="112">
        <v>0</v>
      </c>
      <c r="BC107" s="112">
        <v>0</v>
      </c>
      <c r="BD107" s="112">
        <v>0</v>
      </c>
      <c r="BE107" s="112">
        <v>0</v>
      </c>
      <c r="BF107" s="112">
        <v>0</v>
      </c>
      <c r="BG107" s="11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0</v>
      </c>
      <c r="BP107" s="112">
        <v>0</v>
      </c>
      <c r="BQ107" s="112">
        <v>0</v>
      </c>
      <c r="BR107" s="112">
        <v>0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0</v>
      </c>
      <c r="CA107" s="112">
        <v>0</v>
      </c>
      <c r="CB107" s="112">
        <v>0</v>
      </c>
      <c r="CC107" s="112">
        <v>0</v>
      </c>
      <c r="CD107" s="112" t="s">
        <v>736</v>
      </c>
      <c r="CE107" s="112" t="s">
        <v>723</v>
      </c>
      <c r="CF107" s="112">
        <v>6</v>
      </c>
      <c r="CG107" s="112" t="s">
        <v>724</v>
      </c>
      <c r="CH107" s="112" t="s">
        <v>715</v>
      </c>
      <c r="CI107" s="112">
        <v>0</v>
      </c>
      <c r="CJ107" s="112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2">
        <v>0</v>
      </c>
      <c r="CQ107" s="112">
        <v>0</v>
      </c>
      <c r="CR107" s="112">
        <v>0</v>
      </c>
      <c r="CS107" s="112">
        <v>0</v>
      </c>
      <c r="CT107" s="112">
        <v>0</v>
      </c>
      <c r="CU107" s="112">
        <v>0</v>
      </c>
      <c r="CV107" s="112">
        <v>0</v>
      </c>
      <c r="CW107" s="112">
        <v>0</v>
      </c>
      <c r="CX107" s="112" t="s">
        <v>736</v>
      </c>
      <c r="CY107" s="112" t="s">
        <v>744</v>
      </c>
      <c r="CZ107" s="112">
        <v>6</v>
      </c>
      <c r="DA107" s="112" t="s">
        <v>738</v>
      </c>
      <c r="DB107" s="112" t="s">
        <v>715</v>
      </c>
      <c r="DC107" s="112">
        <v>0</v>
      </c>
      <c r="DD107" s="112">
        <v>0</v>
      </c>
      <c r="DE107" s="112">
        <v>0</v>
      </c>
      <c r="DF107" s="112">
        <v>0</v>
      </c>
      <c r="DG107" s="112">
        <v>0</v>
      </c>
      <c r="DH107" s="112">
        <v>0</v>
      </c>
      <c r="DI107" s="112">
        <v>0</v>
      </c>
      <c r="DJ107" s="112">
        <v>0</v>
      </c>
      <c r="DK107" s="112">
        <v>0</v>
      </c>
      <c r="DL107" s="112">
        <v>0</v>
      </c>
      <c r="DM107" s="112">
        <v>0</v>
      </c>
      <c r="DN107" s="112">
        <v>0</v>
      </c>
      <c r="DO107" s="112">
        <v>0</v>
      </c>
      <c r="DP107" s="112">
        <v>0</v>
      </c>
      <c r="DQ107" s="112">
        <v>0</v>
      </c>
      <c r="DR107" s="112">
        <v>0</v>
      </c>
      <c r="DS107" s="112">
        <v>0</v>
      </c>
      <c r="DT107" s="112">
        <v>0</v>
      </c>
      <c r="DU107" s="112">
        <v>0</v>
      </c>
      <c r="DV107" s="112">
        <v>0</v>
      </c>
      <c r="DW107" s="112">
        <v>0</v>
      </c>
      <c r="DX107" s="112">
        <v>0</v>
      </c>
      <c r="DY107" s="112">
        <v>0</v>
      </c>
      <c r="DZ107" s="112">
        <v>0</v>
      </c>
      <c r="EA107" s="112">
        <v>0</v>
      </c>
      <c r="EB107" s="112">
        <v>0</v>
      </c>
      <c r="EC107" s="112">
        <v>0</v>
      </c>
      <c r="ED107" s="112">
        <v>0</v>
      </c>
      <c r="EE107" s="112">
        <v>0</v>
      </c>
      <c r="EF107" s="112">
        <v>0</v>
      </c>
    </row>
    <row r="108" spans="1:136" customFormat="1" x14ac:dyDescent="0.2">
      <c r="A108" s="112" t="s">
        <v>987</v>
      </c>
      <c r="B108" s="112" t="s">
        <v>100</v>
      </c>
      <c r="C108" s="112" t="s">
        <v>881</v>
      </c>
      <c r="D108" s="112" t="s">
        <v>725</v>
      </c>
      <c r="E108" s="112" t="s">
        <v>13</v>
      </c>
      <c r="F108" s="112" t="s">
        <v>726</v>
      </c>
      <c r="G108" s="112" t="s">
        <v>733</v>
      </c>
      <c r="H108" s="112" t="s">
        <v>720</v>
      </c>
      <c r="I108" s="112" t="s">
        <v>714</v>
      </c>
      <c r="J108" s="112" t="s">
        <v>720</v>
      </c>
      <c r="K108" s="112" t="s">
        <v>714</v>
      </c>
      <c r="L108" s="112" t="s">
        <v>853</v>
      </c>
      <c r="M108" s="112" t="s">
        <v>715</v>
      </c>
      <c r="N108" s="112" t="s">
        <v>715</v>
      </c>
      <c r="O108" s="112">
        <v>1</v>
      </c>
      <c r="P108" s="112">
        <v>0</v>
      </c>
      <c r="Q108" s="112">
        <v>0</v>
      </c>
      <c r="R108" s="112">
        <v>0</v>
      </c>
      <c r="S108" s="112">
        <v>0</v>
      </c>
      <c r="T108" s="112">
        <v>0</v>
      </c>
      <c r="U108" s="112">
        <v>0</v>
      </c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112">
        <v>0</v>
      </c>
      <c r="AJ108" s="112">
        <v>0</v>
      </c>
      <c r="AK108" s="112" t="s">
        <v>726</v>
      </c>
      <c r="AL108" s="112" t="s">
        <v>799</v>
      </c>
      <c r="AM108" s="112">
        <v>23</v>
      </c>
      <c r="AN108" s="112" t="s">
        <v>855</v>
      </c>
      <c r="AO108" s="112" t="s">
        <v>715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112">
        <v>0</v>
      </c>
      <c r="AW108" s="112">
        <v>0</v>
      </c>
      <c r="AX108" s="112">
        <v>0</v>
      </c>
      <c r="AY108" s="112">
        <v>0</v>
      </c>
      <c r="AZ108" s="112">
        <v>0</v>
      </c>
      <c r="BA108" s="112">
        <v>0</v>
      </c>
      <c r="BB108" s="112">
        <v>0</v>
      </c>
      <c r="BC108" s="112">
        <v>0</v>
      </c>
      <c r="BD108" s="112">
        <v>0</v>
      </c>
      <c r="BE108" s="112">
        <v>0</v>
      </c>
      <c r="BF108" s="112">
        <v>0</v>
      </c>
      <c r="BG108" s="112">
        <v>0</v>
      </c>
      <c r="BH108" s="112">
        <v>0</v>
      </c>
      <c r="BI108" s="112">
        <v>0</v>
      </c>
      <c r="BJ108" s="112">
        <v>0</v>
      </c>
      <c r="BK108" s="112">
        <v>0</v>
      </c>
      <c r="BL108" s="112">
        <v>0</v>
      </c>
      <c r="BM108" s="112">
        <v>0</v>
      </c>
      <c r="BN108" s="112">
        <v>0</v>
      </c>
      <c r="BO108" s="112">
        <v>0</v>
      </c>
      <c r="BP108" s="112">
        <v>0</v>
      </c>
      <c r="BQ108" s="112">
        <v>0</v>
      </c>
      <c r="BR108" s="112">
        <v>0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0</v>
      </c>
      <c r="CA108" s="112">
        <v>0</v>
      </c>
      <c r="CB108" s="112">
        <v>0</v>
      </c>
      <c r="CC108" s="112">
        <v>0</v>
      </c>
      <c r="CD108" s="112">
        <v>0</v>
      </c>
      <c r="CE108" s="112">
        <v>0</v>
      </c>
      <c r="CF108" s="112">
        <v>0</v>
      </c>
      <c r="CG108" s="112">
        <v>0</v>
      </c>
      <c r="CH108" s="112">
        <v>0</v>
      </c>
      <c r="CI108" s="112">
        <v>0</v>
      </c>
      <c r="CJ108" s="112">
        <v>0</v>
      </c>
      <c r="CK108" s="112">
        <v>0</v>
      </c>
      <c r="CL108" s="112">
        <v>0</v>
      </c>
      <c r="CM108" s="112">
        <v>0</v>
      </c>
      <c r="CN108" s="112">
        <v>0</v>
      </c>
      <c r="CO108" s="112">
        <v>0</v>
      </c>
      <c r="CP108" s="112">
        <v>0</v>
      </c>
      <c r="CQ108" s="112">
        <v>0</v>
      </c>
      <c r="CR108" s="112">
        <v>0</v>
      </c>
      <c r="CS108" s="112">
        <v>0</v>
      </c>
      <c r="CT108" s="112">
        <v>0</v>
      </c>
      <c r="CU108" s="112">
        <v>0</v>
      </c>
      <c r="CV108" s="112">
        <v>0</v>
      </c>
      <c r="CW108" s="112">
        <v>0</v>
      </c>
      <c r="CX108" s="112">
        <v>0</v>
      </c>
      <c r="CY108" s="112">
        <v>0</v>
      </c>
      <c r="CZ108" s="112">
        <v>0</v>
      </c>
      <c r="DA108" s="112">
        <v>0</v>
      </c>
      <c r="DB108" s="112">
        <v>0</v>
      </c>
      <c r="DC108" s="112">
        <v>0</v>
      </c>
      <c r="DD108" s="112">
        <v>0</v>
      </c>
      <c r="DE108" s="112">
        <v>0</v>
      </c>
      <c r="DF108" s="112">
        <v>0</v>
      </c>
      <c r="DG108" s="112">
        <v>0</v>
      </c>
      <c r="DH108" s="112">
        <v>0</v>
      </c>
      <c r="DI108" s="112">
        <v>0</v>
      </c>
      <c r="DJ108" s="112">
        <v>0</v>
      </c>
      <c r="DK108" s="112">
        <v>0</v>
      </c>
      <c r="DL108" s="112">
        <v>0</v>
      </c>
      <c r="DM108" s="112">
        <v>0</v>
      </c>
      <c r="DN108" s="112">
        <v>0</v>
      </c>
      <c r="DO108" s="112">
        <v>0</v>
      </c>
      <c r="DP108" s="112">
        <v>0</v>
      </c>
      <c r="DQ108" s="112">
        <v>0</v>
      </c>
      <c r="DR108" s="112">
        <v>0</v>
      </c>
      <c r="DS108" s="112">
        <v>0</v>
      </c>
      <c r="DT108" s="112">
        <v>0</v>
      </c>
      <c r="DU108" s="112">
        <v>0</v>
      </c>
      <c r="DV108" s="112">
        <v>0</v>
      </c>
      <c r="DW108" s="112">
        <v>0</v>
      </c>
      <c r="DX108" s="112">
        <v>0</v>
      </c>
      <c r="DY108" s="112">
        <v>0</v>
      </c>
      <c r="DZ108" s="112">
        <v>0</v>
      </c>
      <c r="EA108" s="112">
        <v>0</v>
      </c>
      <c r="EB108" s="112">
        <v>0</v>
      </c>
      <c r="EC108" s="112">
        <v>0</v>
      </c>
      <c r="ED108" s="112">
        <v>0</v>
      </c>
      <c r="EE108" s="112">
        <v>0</v>
      </c>
      <c r="EF108" s="112">
        <v>0</v>
      </c>
    </row>
    <row r="109" spans="1:136" customFormat="1" x14ac:dyDescent="0.2">
      <c r="A109" s="112" t="s">
        <v>988</v>
      </c>
      <c r="B109" s="112" t="s">
        <v>100</v>
      </c>
      <c r="C109" s="112" t="s">
        <v>881</v>
      </c>
      <c r="D109" s="112" t="s">
        <v>728</v>
      </c>
      <c r="E109" s="112" t="s">
        <v>858</v>
      </c>
      <c r="F109" s="112" t="s">
        <v>711</v>
      </c>
      <c r="G109" s="112" t="s">
        <v>712</v>
      </c>
      <c r="H109" s="112" t="s">
        <v>720</v>
      </c>
      <c r="I109" s="112" t="s">
        <v>714</v>
      </c>
      <c r="J109" s="112" t="s">
        <v>720</v>
      </c>
      <c r="K109" s="112" t="s">
        <v>714</v>
      </c>
      <c r="L109" s="112" t="s">
        <v>715</v>
      </c>
      <c r="M109" s="112" t="s">
        <v>715</v>
      </c>
      <c r="N109" s="112" t="s">
        <v>715</v>
      </c>
      <c r="O109" s="112">
        <v>0</v>
      </c>
      <c r="P109" s="112">
        <v>1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  <c r="AL109" s="112">
        <v>0</v>
      </c>
      <c r="AM109" s="112">
        <v>0</v>
      </c>
      <c r="AN109" s="112">
        <v>0</v>
      </c>
      <c r="AO109" s="112">
        <v>0</v>
      </c>
      <c r="AP109" s="112" t="s">
        <v>711</v>
      </c>
      <c r="AQ109" s="112" t="s">
        <v>723</v>
      </c>
      <c r="AR109" s="112">
        <v>26</v>
      </c>
      <c r="AS109" s="112" t="s">
        <v>724</v>
      </c>
      <c r="AT109" s="112" t="s">
        <v>715</v>
      </c>
      <c r="AU109" s="112">
        <v>0</v>
      </c>
      <c r="AV109" s="112">
        <v>0</v>
      </c>
      <c r="AW109" s="112">
        <v>0</v>
      </c>
      <c r="AX109" s="112">
        <v>0</v>
      </c>
      <c r="AY109" s="112">
        <v>0</v>
      </c>
      <c r="AZ109" s="112">
        <v>0</v>
      </c>
      <c r="BA109" s="112">
        <v>0</v>
      </c>
      <c r="BB109" s="112">
        <v>0</v>
      </c>
      <c r="BC109" s="112">
        <v>0</v>
      </c>
      <c r="BD109" s="112">
        <v>0</v>
      </c>
      <c r="BE109" s="112">
        <v>0</v>
      </c>
      <c r="BF109" s="112">
        <v>0</v>
      </c>
      <c r="BG109" s="112">
        <v>0</v>
      </c>
      <c r="BH109" s="112">
        <v>0</v>
      </c>
      <c r="BI109" s="112">
        <v>0</v>
      </c>
      <c r="BJ109" s="112">
        <v>0</v>
      </c>
      <c r="BK109" s="112">
        <v>0</v>
      </c>
      <c r="BL109" s="112">
        <v>0</v>
      </c>
      <c r="BM109" s="112">
        <v>0</v>
      </c>
      <c r="BN109" s="112">
        <v>0</v>
      </c>
      <c r="BO109" s="112">
        <v>0</v>
      </c>
      <c r="BP109" s="112">
        <v>0</v>
      </c>
      <c r="BQ109" s="112">
        <v>0</v>
      </c>
      <c r="BR109" s="112">
        <v>0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0</v>
      </c>
      <c r="CA109" s="112">
        <v>0</v>
      </c>
      <c r="CB109" s="112">
        <v>0</v>
      </c>
      <c r="CC109" s="112">
        <v>0</v>
      </c>
      <c r="CD109" s="112">
        <v>0</v>
      </c>
      <c r="CE109" s="112">
        <v>0</v>
      </c>
      <c r="CF109" s="112">
        <v>0</v>
      </c>
      <c r="CG109" s="112">
        <v>0</v>
      </c>
      <c r="CH109" s="112">
        <v>0</v>
      </c>
      <c r="CI109" s="112">
        <v>0</v>
      </c>
      <c r="CJ109" s="112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2">
        <v>0</v>
      </c>
      <c r="CQ109" s="112">
        <v>0</v>
      </c>
      <c r="CR109" s="112">
        <v>0</v>
      </c>
      <c r="CS109" s="112">
        <v>0</v>
      </c>
      <c r="CT109" s="112">
        <v>0</v>
      </c>
      <c r="CU109" s="112">
        <v>0</v>
      </c>
      <c r="CV109" s="112">
        <v>0</v>
      </c>
      <c r="CW109" s="112">
        <v>0</v>
      </c>
      <c r="CX109" s="112">
        <v>0</v>
      </c>
      <c r="CY109" s="112">
        <v>0</v>
      </c>
      <c r="CZ109" s="112">
        <v>0</v>
      </c>
      <c r="DA109" s="112">
        <v>0</v>
      </c>
      <c r="DB109" s="112">
        <v>0</v>
      </c>
      <c r="DC109" s="112">
        <v>0</v>
      </c>
      <c r="DD109" s="112">
        <v>0</v>
      </c>
      <c r="DE109" s="112">
        <v>0</v>
      </c>
      <c r="DF109" s="112">
        <v>0</v>
      </c>
      <c r="DG109" s="112">
        <v>0</v>
      </c>
      <c r="DH109" s="112">
        <v>0</v>
      </c>
      <c r="DI109" s="112">
        <v>0</v>
      </c>
      <c r="DJ109" s="112">
        <v>0</v>
      </c>
      <c r="DK109" s="112">
        <v>0</v>
      </c>
      <c r="DL109" s="112">
        <v>0</v>
      </c>
      <c r="DM109" s="112">
        <v>0</v>
      </c>
      <c r="DN109" s="112">
        <v>0</v>
      </c>
      <c r="DO109" s="112">
        <v>0</v>
      </c>
      <c r="DP109" s="112">
        <v>0</v>
      </c>
      <c r="DQ109" s="112">
        <v>0</v>
      </c>
      <c r="DR109" s="112">
        <v>0</v>
      </c>
      <c r="DS109" s="112">
        <v>0</v>
      </c>
      <c r="DT109" s="112">
        <v>0</v>
      </c>
      <c r="DU109" s="112">
        <v>0</v>
      </c>
      <c r="DV109" s="112">
        <v>0</v>
      </c>
      <c r="DW109" s="112">
        <v>0</v>
      </c>
      <c r="DX109" s="112">
        <v>0</v>
      </c>
      <c r="DY109" s="112">
        <v>0</v>
      </c>
      <c r="DZ109" s="112">
        <v>0</v>
      </c>
      <c r="EA109" s="112">
        <v>0</v>
      </c>
      <c r="EB109" s="112">
        <v>0</v>
      </c>
      <c r="EC109" s="112">
        <v>0</v>
      </c>
      <c r="ED109" s="112">
        <v>0</v>
      </c>
      <c r="EE109" s="112">
        <v>0</v>
      </c>
      <c r="EF109" s="112">
        <v>0</v>
      </c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3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108</v>
      </c>
    </row>
    <row r="3361" spans="4:64" x14ac:dyDescent="0.2">
      <c r="D3361" s="49" t="s">
        <v>788</v>
      </c>
      <c r="F3361" s="72" t="s">
        <v>736</v>
      </c>
      <c r="G3361" s="72" t="s">
        <v>712</v>
      </c>
      <c r="H3361" s="72" t="s">
        <v>829</v>
      </c>
      <c r="I3361" s="72" t="s">
        <v>714</v>
      </c>
      <c r="J3361" s="72" t="s">
        <v>829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746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831</v>
      </c>
      <c r="AR3362" s="72">
        <f>COUNT(AR3307:AR3361)</f>
        <v>0</v>
      </c>
    </row>
    <row r="3363" spans="4:64" x14ac:dyDescent="0.2">
      <c r="D3363" s="72" t="s">
        <v>745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743</v>
      </c>
      <c r="AO3363" s="72" t="s">
        <v>834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799</v>
      </c>
      <c r="AO3364" s="72" t="s">
        <v>835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832</v>
      </c>
      <c r="AO3365" s="72" t="s">
        <v>715</v>
      </c>
    </row>
    <row r="3366" spans="4:64" x14ac:dyDescent="0.2">
      <c r="D3366" s="72" t="s">
        <v>747</v>
      </c>
      <c r="F3366" s="72" t="s">
        <v>734</v>
      </c>
      <c r="AL3366" s="72" t="s">
        <v>744</v>
      </c>
    </row>
    <row r="3367" spans="4:64" x14ac:dyDescent="0.2">
      <c r="D3367" s="72" t="s">
        <v>741</v>
      </c>
      <c r="F3367" s="72" t="s">
        <v>729</v>
      </c>
      <c r="AL3367" s="72" t="s">
        <v>737</v>
      </c>
    </row>
    <row r="3368" spans="4:64" x14ac:dyDescent="0.2">
      <c r="D3368" s="72" t="s">
        <v>742</v>
      </c>
      <c r="F3368" s="72" t="s">
        <v>711</v>
      </c>
      <c r="AL3368" s="72" t="s">
        <v>777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830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533400</xdr:colOff>
                <xdr:row>3157</xdr:row>
                <xdr:rowOff>0</xdr:rowOff>
              </from>
              <to>
                <xdr:col>3</xdr:col>
                <xdr:colOff>95250</xdr:colOff>
                <xdr:row>3158</xdr:row>
                <xdr:rowOff>38100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73" zoomScale="110" zoomScaleNormal="110" workbookViewId="0">
      <selection activeCell="E39" sqref="E39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83</v>
      </c>
      <c r="C2" s="68"/>
    </row>
    <row r="3" spans="1:9" s="51" customFormat="1" x14ac:dyDescent="0.2">
      <c r="A3" s="43" t="s">
        <v>599</v>
      </c>
      <c r="B3" s="47">
        <f>SUM(' Таблица 1'!C7:G7)</f>
        <v>31</v>
      </c>
      <c r="C3" s="48">
        <f>B3/B2</f>
        <v>0.37349397590361444</v>
      </c>
    </row>
    <row r="4" spans="1:9" s="51" customFormat="1" x14ac:dyDescent="0.2">
      <c r="A4" s="43" t="s">
        <v>601</v>
      </c>
      <c r="B4" s="47">
        <f>SUM(' Таблица 1'!H7:M7)</f>
        <v>2</v>
      </c>
      <c r="C4" s="48">
        <f>B4/B2</f>
        <v>2.4096385542168676E-2</v>
      </c>
    </row>
    <row r="5" spans="1:9" s="51" customFormat="1" x14ac:dyDescent="0.2">
      <c r="A5" s="43" t="s">
        <v>600</v>
      </c>
      <c r="B5" s="47">
        <f>SUM(' Таблица 1'!N7:R7)</f>
        <v>40</v>
      </c>
      <c r="C5" s="48">
        <f>B5/B2</f>
        <v>0.48192771084337349</v>
      </c>
    </row>
    <row r="6" spans="1:9" s="51" customFormat="1" x14ac:dyDescent="0.2">
      <c r="A6" s="43" t="s">
        <v>602</v>
      </c>
      <c r="B6" s="47">
        <f>SUM(' Таблица 1'!S7:U7)</f>
        <v>10</v>
      </c>
      <c r="C6" s="48">
        <f>B6/B2</f>
        <v>0.12048192771084337</v>
      </c>
    </row>
    <row r="7" spans="1:9" s="65" customFormat="1" ht="30" customHeight="1" x14ac:dyDescent="0.2">
      <c r="A7" s="66" t="s">
        <v>47</v>
      </c>
      <c r="B7" s="67">
        <f>' Таблица 1'!V15</f>
        <v>1170</v>
      </c>
      <c r="C7" s="68"/>
    </row>
    <row r="8" spans="1:9" s="51" customFormat="1" x14ac:dyDescent="0.2">
      <c r="A8" s="43" t="s">
        <v>599</v>
      </c>
      <c r="B8" s="47">
        <f>SUM(' Таблица 1'!C15:G15)</f>
        <v>467</v>
      </c>
      <c r="C8" s="48">
        <f>B8/B7</f>
        <v>0.39914529914529917</v>
      </c>
    </row>
    <row r="9" spans="1:9" s="51" customFormat="1" x14ac:dyDescent="0.2">
      <c r="A9" s="43" t="s">
        <v>601</v>
      </c>
      <c r="B9" s="47">
        <f>SUM(' Таблица 1'!H15:M15)</f>
        <v>27</v>
      </c>
      <c r="C9" s="48">
        <f>B9/B7</f>
        <v>2.3076923076923078E-2</v>
      </c>
    </row>
    <row r="10" spans="1:9" s="51" customFormat="1" x14ac:dyDescent="0.2">
      <c r="A10" s="43" t="s">
        <v>600</v>
      </c>
      <c r="B10" s="47">
        <f>SUM(' Таблица 1'!N15:R15)</f>
        <v>580</v>
      </c>
      <c r="C10" s="48">
        <f>B10/B7</f>
        <v>0.49572649572649574</v>
      </c>
    </row>
    <row r="11" spans="1:9" s="51" customFormat="1" x14ac:dyDescent="0.2">
      <c r="A11" s="43" t="s">
        <v>602</v>
      </c>
      <c r="B11" s="47">
        <f>SUM(' Таблица 1'!S15:U15)</f>
        <v>96</v>
      </c>
      <c r="C11" s="48">
        <f>B11/B7</f>
        <v>8.2051282051282051E-2</v>
      </c>
    </row>
    <row r="12" spans="1:9" s="51" customFormat="1" ht="15" customHeight="1" x14ac:dyDescent="0.2">
      <c r="A12" s="45" t="s">
        <v>840</v>
      </c>
      <c r="B12" s="50">
        <f>' Таблица 1'!V18</f>
        <v>53</v>
      </c>
      <c r="C12" s="94">
        <f>B12/B7</f>
        <v>4.5299145299145298E-2</v>
      </c>
      <c r="H12" s="106"/>
      <c r="I12" s="107"/>
    </row>
    <row r="13" spans="1:9" s="51" customFormat="1" ht="15" customHeight="1" x14ac:dyDescent="0.2">
      <c r="A13" s="45" t="s">
        <v>841</v>
      </c>
      <c r="B13" s="50">
        <f>' Таблица 1'!V23</f>
        <v>9</v>
      </c>
      <c r="C13" s="94">
        <f>B13/B7</f>
        <v>7.6923076923076927E-3</v>
      </c>
      <c r="H13" s="106"/>
      <c r="I13" s="107"/>
    </row>
    <row r="14" spans="1:9" s="51" customFormat="1" ht="15" customHeight="1" x14ac:dyDescent="0.2">
      <c r="A14" s="45" t="s">
        <v>842</v>
      </c>
      <c r="B14" s="50">
        <f>' Таблица 1'!V24</f>
        <v>846</v>
      </c>
      <c r="C14" s="94">
        <f>B14/B7</f>
        <v>0.72307692307692306</v>
      </c>
      <c r="H14" s="108"/>
      <c r="I14" s="107"/>
    </row>
    <row r="15" spans="1:9" s="51" customFormat="1" ht="15" customHeight="1" x14ac:dyDescent="0.2">
      <c r="A15" s="45" t="s">
        <v>864</v>
      </c>
      <c r="B15" s="50">
        <f>' Таблица 1'!V25</f>
        <v>671</v>
      </c>
      <c r="C15" s="94">
        <f>B15/B7</f>
        <v>0.57350427350427347</v>
      </c>
      <c r="H15" s="108"/>
      <c r="I15" s="107"/>
    </row>
    <row r="16" spans="1:9" s="51" customFormat="1" ht="15" customHeight="1" x14ac:dyDescent="0.2">
      <c r="A16" s="45" t="s">
        <v>843</v>
      </c>
      <c r="B16" s="50">
        <f>' Таблица 1'!V26</f>
        <v>363</v>
      </c>
      <c r="C16" s="94">
        <f>B16/B7</f>
        <v>0.31025641025641026</v>
      </c>
      <c r="H16" s="106"/>
      <c r="I16" s="107"/>
    </row>
    <row r="17" spans="1:32" s="51" customFormat="1" ht="25.5" x14ac:dyDescent="0.2">
      <c r="A17" s="45" t="s">
        <v>844</v>
      </c>
      <c r="B17" s="50">
        <f>' Таблица 1'!V27</f>
        <v>24</v>
      </c>
      <c r="C17" s="94">
        <f>B17/B7</f>
        <v>2.0512820512820513E-2</v>
      </c>
      <c r="H17" s="106"/>
      <c r="I17" s="107"/>
    </row>
    <row r="18" spans="1:32" s="52" customFormat="1" ht="30" customHeight="1" x14ac:dyDescent="0.2">
      <c r="A18" s="76" t="s">
        <v>783</v>
      </c>
      <c r="B18" s="77">
        <f>Кадры!Q3159</f>
        <v>108</v>
      </c>
      <c r="C18" s="78"/>
    </row>
    <row r="19" spans="1:32" s="52" customFormat="1" ht="25.5" x14ac:dyDescent="0.2">
      <c r="A19" s="66" t="s">
        <v>751</v>
      </c>
      <c r="B19" s="67"/>
      <c r="C19" s="68"/>
    </row>
    <row r="20" spans="1:32" s="52" customFormat="1" ht="19.5" customHeight="1" x14ac:dyDescent="0.2">
      <c r="A20" s="95" t="s">
        <v>749</v>
      </c>
      <c r="B20" s="67"/>
      <c r="C20" s="68"/>
    </row>
    <row r="21" spans="1:32" s="52" customFormat="1" ht="19.5" customHeight="1" x14ac:dyDescent="0.2">
      <c r="A21" s="96" t="s">
        <v>750</v>
      </c>
      <c r="B21" s="97"/>
      <c r="C21" s="98"/>
    </row>
    <row r="22" spans="1:32" s="54" customFormat="1" ht="46.5" customHeight="1" x14ac:dyDescent="0.2">
      <c r="A22" s="76" t="s">
        <v>752</v>
      </c>
      <c r="B22" s="79"/>
      <c r="C22" s="80"/>
      <c r="D22" s="81" t="s">
        <v>796</v>
      </c>
      <c r="E22" s="386" t="s">
        <v>798</v>
      </c>
      <c r="F22" s="387"/>
    </row>
    <row r="23" spans="1:32" s="54" customFormat="1" x14ac:dyDescent="0.2">
      <c r="A23" s="45"/>
      <c r="B23" s="47">
        <f>SUM(B24:B40)</f>
        <v>127</v>
      </c>
      <c r="C23" s="53"/>
      <c r="D23" s="64"/>
      <c r="E23" s="64" t="s">
        <v>797</v>
      </c>
      <c r="F23" s="53" t="s">
        <v>863</v>
      </c>
    </row>
    <row r="24" spans="1:32" s="54" customFormat="1" ht="25.5" x14ac:dyDescent="0.2">
      <c r="A24" s="55" t="s">
        <v>753</v>
      </c>
      <c r="B24" s="69">
        <f>'Таблица 2'!E57</f>
        <v>33</v>
      </c>
      <c r="C24" s="48">
        <f>B24/B23</f>
        <v>0.25984251968503935</v>
      </c>
      <c r="D24" s="103">
        <f>AVERAGEIF(Кадры!AM2:AM3200,"&gt;0")</f>
        <v>20.257142857142856</v>
      </c>
      <c r="E24" s="70">
        <f>'Таблица 2'!E58</f>
        <v>2</v>
      </c>
      <c r="F24" s="145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754</v>
      </c>
      <c r="B25" s="69">
        <f>'Таблица 2'!E6</f>
        <v>14</v>
      </c>
      <c r="C25" s="48">
        <f>B25/B23</f>
        <v>0.11023622047244094</v>
      </c>
      <c r="D25" s="103">
        <f>AVERAGEIF(Кадры!AR2:AR3200,"&gt;0")</f>
        <v>26.666666666666668</v>
      </c>
      <c r="E25" s="70">
        <f>'Таблица 2'!E7</f>
        <v>3</v>
      </c>
      <c r="F25" s="145">
        <f>'Таблица 2'!E8/E25</f>
        <v>12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755</v>
      </c>
      <c r="B26" s="69">
        <f>'Таблица 2'!E9</f>
        <v>3</v>
      </c>
      <c r="C26" s="48">
        <f>B26/B23</f>
        <v>2.3622047244094488E-2</v>
      </c>
      <c r="D26" s="103">
        <f>AVERAGEIF(Кадры!AW2:AW3200,"&gt;0")</f>
        <v>24</v>
      </c>
      <c r="E26" s="70">
        <f>'Таблица 2'!E10</f>
        <v>0</v>
      </c>
      <c r="F26" s="145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756</v>
      </c>
      <c r="B27" s="69">
        <f>'Таблица 2'!E33</f>
        <v>8</v>
      </c>
      <c r="C27" s="48">
        <f>B27/B23</f>
        <v>6.2992125984251968E-2</v>
      </c>
      <c r="D27" s="103">
        <f>AVERAGEIF(Кадры!BG2:DG3200,"&gt;0")</f>
        <v>15.1</v>
      </c>
      <c r="E27" s="70">
        <f>'Таблица 2'!E34</f>
        <v>1</v>
      </c>
      <c r="F27" s="145">
        <f>'Таблица 2'!E35/E27</f>
        <v>27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757</v>
      </c>
      <c r="B28" s="69">
        <f>'Таблица 2'!E15</f>
        <v>11</v>
      </c>
      <c r="C28" s="48">
        <f>B28/B23</f>
        <v>8.6614173228346455E-2</v>
      </c>
      <c r="D28" s="103">
        <f>AVERAGEIF(Кадры!CA2:CA3200,"&gt;0")</f>
        <v>23</v>
      </c>
      <c r="E28" s="70">
        <f>'Таблица 2'!E16</f>
        <v>2</v>
      </c>
      <c r="F28" s="145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758</v>
      </c>
      <c r="B29" s="69">
        <f>'Таблица 2'!E18</f>
        <v>5</v>
      </c>
      <c r="C29" s="48">
        <f>B29/B23</f>
        <v>3.937007874015748E-2</v>
      </c>
      <c r="D29" s="103">
        <f>AVERAGEIF(Кадры!CF2:CF3200,"&gt;0")</f>
        <v>17.75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759</v>
      </c>
      <c r="B30" s="69">
        <f>'Таблица 2'!E21</f>
        <v>4</v>
      </c>
      <c r="C30" s="48">
        <f>B30/B23</f>
        <v>3.1496062992125984E-2</v>
      </c>
      <c r="D30" s="103">
        <f>AVERAGEIF(Кадры!CK2:CK3200,"&gt;0")</f>
        <v>20.333333333333332</v>
      </c>
      <c r="E30" s="70">
        <f>'Таблица 2'!E22</f>
        <v>1</v>
      </c>
      <c r="F30" s="145">
        <f>'Таблица 2'!E23/E30</f>
        <v>18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760</v>
      </c>
      <c r="B31" s="69">
        <f>'Таблица 2'!E24</f>
        <v>4</v>
      </c>
      <c r="C31" s="48">
        <f>B31/B23</f>
        <v>3.1496062992125984E-2</v>
      </c>
      <c r="D31" s="103">
        <f>AVERAGEIF(Кадры!CP2:CP3200,"&gt;0")</f>
        <v>4.5</v>
      </c>
      <c r="E31" s="70">
        <f>'Таблица 2'!E25</f>
        <v>1</v>
      </c>
      <c r="F31" s="145">
        <f>'Таблица 2'!E26/E31</f>
        <v>18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761</v>
      </c>
      <c r="B32" s="69">
        <f>'Таблица 2'!E27</f>
        <v>6</v>
      </c>
      <c r="C32" s="48">
        <f>B32/B23</f>
        <v>4.7244094488188976E-2</v>
      </c>
      <c r="D32" s="103">
        <f>AVERAGEIF(Кадры!CZ2:CZ3200,"&gt;0")</f>
        <v>10</v>
      </c>
      <c r="E32" s="70">
        <f>'Таблица 2'!E28</f>
        <v>1</v>
      </c>
      <c r="F32" s="145">
        <f>'Таблица 2'!E29/E32</f>
        <v>18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762</v>
      </c>
      <c r="B33" s="69">
        <f>'Таблица 2'!E30</f>
        <v>5</v>
      </c>
      <c r="C33" s="48">
        <f>B33/B23</f>
        <v>3.937007874015748E-2</v>
      </c>
      <c r="D33" s="103">
        <f>AVERAGEIF(Кадры!CU2:CU3200,"&gt;0")</f>
        <v>14.833333333333334</v>
      </c>
      <c r="E33" s="70">
        <f>'Таблица 2'!E31</f>
        <v>1</v>
      </c>
      <c r="F33" s="145">
        <f>'Таблица 2'!E32/E33</f>
        <v>18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763</v>
      </c>
      <c r="B34" s="69">
        <f>'Таблица 2'!E12</f>
        <v>11</v>
      </c>
      <c r="C34" s="48">
        <f>B34/B23</f>
        <v>8.6614173228346455E-2</v>
      </c>
      <c r="D34" s="103">
        <f>AVERAGEIF(Кадры!BB2:BB3200,"&gt;0")</f>
        <v>24.272727272727273</v>
      </c>
      <c r="E34" s="70">
        <f>'Таблица 2'!E13</f>
        <v>2</v>
      </c>
      <c r="F34" s="145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764</v>
      </c>
      <c r="B35" s="69">
        <f>'Таблица 2'!E39</f>
        <v>6</v>
      </c>
      <c r="C35" s="48">
        <f>B35/B23</f>
        <v>4.7244094488188976E-2</v>
      </c>
      <c r="D35" s="103">
        <f>AVERAGEIF(Кадры!DJ2:DJ3200,"&gt;0")</f>
        <v>22.4</v>
      </c>
      <c r="E35" s="70">
        <f>'Таблица 2'!E40</f>
        <v>0</v>
      </c>
      <c r="F35" s="145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765</v>
      </c>
      <c r="B36" s="69">
        <f>'Таблица 2'!E36</f>
        <v>5</v>
      </c>
      <c r="C36" s="48">
        <f>B36/B23</f>
        <v>3.937007874015748E-2</v>
      </c>
      <c r="D36" s="103">
        <f>AVERAGEIF(Кадры!DY2:DY3200,"&gt;0")</f>
        <v>12.166666666666666</v>
      </c>
      <c r="E36" s="70">
        <f>'Таблица 2'!E37</f>
        <v>0</v>
      </c>
      <c r="F36" s="145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766</v>
      </c>
      <c r="B37" s="69">
        <f>'Таблица 2'!E54</f>
        <v>4</v>
      </c>
      <c r="C37" s="48">
        <f>B37/B23</f>
        <v>3.1496062992125984E-2</v>
      </c>
      <c r="D37" s="103">
        <f>AVERAGEIF(Кадры!DT2:DT3200,"&gt;0")</f>
        <v>9</v>
      </c>
      <c r="E37" s="259">
        <f>'Таблица 2'!E55</f>
        <v>0</v>
      </c>
      <c r="F37" s="145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767</v>
      </c>
      <c r="B38" s="69">
        <f>'Таблица 2'!E48</f>
        <v>3</v>
      </c>
      <c r="C38" s="48">
        <f>B38/B23</f>
        <v>2.3622047244094488E-2</v>
      </c>
      <c r="D38" s="103">
        <f>AVERAGEIF(Кадры!ED2:ED3200,"&gt;0")</f>
        <v>9</v>
      </c>
      <c r="E38" s="70">
        <f>'Таблица 2'!E49</f>
        <v>0</v>
      </c>
      <c r="F38" s="145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769</v>
      </c>
      <c r="B39" s="69">
        <f>'Таблица 2'!E51</f>
        <v>2</v>
      </c>
      <c r="C39" s="48">
        <f>B39/B23</f>
        <v>1.5748031496062992E-2</v>
      </c>
      <c r="D39" s="103">
        <f>AVERAGEIF(Кадры!DO2:DO3200,"&gt;0")</f>
        <v>3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768</v>
      </c>
      <c r="B40" s="69">
        <f>'Таблица 2'!E42</f>
        <v>3</v>
      </c>
      <c r="C40" s="48">
        <f>B40/B23</f>
        <v>2.3622047244094488E-2</v>
      </c>
      <c r="D40" s="103">
        <f>AVERAGEIF(Кадры!DE2:DE3200,"&gt;0")</f>
        <v>6.666666666666667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780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788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789</v>
      </c>
      <c r="B43" s="55">
        <f>COUNTIF(Кадры!D2:D3200,Кадры!D3362)</f>
        <v>5</v>
      </c>
      <c r="C43" s="48">
        <f>B43/B18</f>
        <v>4.6296296296296294E-2</v>
      </c>
      <c r="D43" s="115">
        <f>C43</f>
        <v>4.6296296296296294E-2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790</v>
      </c>
      <c r="B44" s="55">
        <f>COUNTIF(Кадры!D2:D3200,Кадры!D3363)</f>
        <v>4</v>
      </c>
      <c r="C44" s="48">
        <f>B44/B18</f>
        <v>3.7037037037037035E-2</v>
      </c>
      <c r="D44" s="390">
        <f>(B44+B45)/B18</f>
        <v>9.2592592592592587E-2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791</v>
      </c>
      <c r="B45" s="55">
        <f>COUNTIF(Кадры!D2:D3200,Кадры!D3364)</f>
        <v>6</v>
      </c>
      <c r="C45" s="48">
        <f>B45/B18</f>
        <v>5.5555555555555552E-2</v>
      </c>
      <c r="D45" s="390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792</v>
      </c>
      <c r="B46" s="55">
        <f>COUNTIF(Кадры!D2:D3200,Кадры!D3365)</f>
        <v>17</v>
      </c>
      <c r="C46" s="48">
        <f>B46/B18</f>
        <v>0.15740740740740741</v>
      </c>
      <c r="D46" s="390">
        <f>(B46+B47)/B18</f>
        <v>0.29629629629629628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793</v>
      </c>
      <c r="B47" s="55">
        <f>COUNTIF(Кадры!D2:D3200,Кадры!D3366)</f>
        <v>15</v>
      </c>
      <c r="C47" s="48">
        <f>B47/B18</f>
        <v>0.1388888888888889</v>
      </c>
      <c r="D47" s="390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794</v>
      </c>
      <c r="B48" s="55">
        <f>COUNTIF(Кадры!D2:D3200,Кадры!D3367)</f>
        <v>15</v>
      </c>
      <c r="C48" s="48">
        <f>B48/B18</f>
        <v>0.1388888888888889</v>
      </c>
      <c r="D48" s="390">
        <f>(B48+B49)/B18</f>
        <v>0.27777777777777779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742</v>
      </c>
      <c r="B49" s="55">
        <f>COUNTIF(Кадры!D2:D3200,Кадры!D3368)</f>
        <v>15</v>
      </c>
      <c r="C49" s="48">
        <f>B49/B18</f>
        <v>0.1388888888888889</v>
      </c>
      <c r="D49" s="390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17</v>
      </c>
      <c r="C50" s="48">
        <f>B50/B18</f>
        <v>0.15740740740740741</v>
      </c>
      <c r="D50" s="390">
        <f>(B50+B51)/B18</f>
        <v>0.23148148148148148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8</v>
      </c>
      <c r="C51" s="48">
        <f>B51/B18</f>
        <v>7.407407407407407E-2</v>
      </c>
      <c r="D51" s="390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5</v>
      </c>
      <c r="C52" s="48">
        <f>B52/B18</f>
        <v>4.6296296296296294E-2</v>
      </c>
      <c r="D52" s="390">
        <f>(B52+B53)/B18</f>
        <v>5.5555555555555552E-2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795</v>
      </c>
      <c r="B53" s="55">
        <f>COUNTIF(Кадры!D2:D3200,Кадры!D3372)</f>
        <v>1</v>
      </c>
      <c r="C53" s="48">
        <f>B53/B18</f>
        <v>9.2592592592592587E-3</v>
      </c>
      <c r="D53" s="390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781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5</v>
      </c>
      <c r="C55" s="48">
        <f>B55/B18</f>
        <v>4.6296296296296294E-2</v>
      </c>
      <c r="D55" s="63">
        <f>C55</f>
        <v>4.6296296296296294E-2</v>
      </c>
      <c r="E55" s="56"/>
      <c r="F55" s="56"/>
      <c r="G55" s="56"/>
      <c r="H55" s="56"/>
      <c r="I55" s="56"/>
      <c r="J55" s="56"/>
      <c r="K55" s="56"/>
      <c r="L55" s="56"/>
      <c r="M55" s="56" t="s">
        <v>865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746</v>
      </c>
      <c r="B56" s="43">
        <f>COUNTIF(Кадры!F2:F3200,Кадры!F3362)</f>
        <v>2</v>
      </c>
      <c r="C56" s="48">
        <f>B56/B18</f>
        <v>1.8518518518518517E-2</v>
      </c>
      <c r="D56" s="63">
        <f>C56</f>
        <v>1.8518518518518517E-2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7</v>
      </c>
      <c r="C57" s="48">
        <f>B57/B18</f>
        <v>6.4814814814814811E-2</v>
      </c>
      <c r="D57" s="71">
        <f>C57</f>
        <v>6.4814814814814811E-2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9</v>
      </c>
      <c r="C58" s="48">
        <f>B58/B18</f>
        <v>8.3333333333333329E-2</v>
      </c>
      <c r="D58" s="388">
        <f>(B58+B59)/B18</f>
        <v>0.22222222222222221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787</v>
      </c>
      <c r="B59" s="43">
        <f>COUNTIF(Кадры!F2:F3200,Кадры!F3365)</f>
        <v>15</v>
      </c>
      <c r="C59" s="48">
        <f>B59/B18</f>
        <v>0.1388888888888889</v>
      </c>
      <c r="D59" s="38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25</v>
      </c>
      <c r="C60" s="48">
        <f>B60/B18</f>
        <v>0.23148148148148148</v>
      </c>
      <c r="D60" s="388">
        <f>(B60+B61)/B18</f>
        <v>0.43518518518518517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22</v>
      </c>
      <c r="C61" s="48">
        <f>B61/B18</f>
        <v>0.20370370370370369</v>
      </c>
      <c r="D61" s="38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23</v>
      </c>
      <c r="C62" s="48">
        <f>B62/B18</f>
        <v>0.21296296296296297</v>
      </c>
      <c r="D62" s="63">
        <f>C62</f>
        <v>0.21296296296296297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770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771</v>
      </c>
      <c r="B64" s="43">
        <f>COUNTIF(Кадры!G2:G3200,Кадры!G3361)</f>
        <v>62</v>
      </c>
      <c r="C64" s="48">
        <f>B64/B18</f>
        <v>0.57407407407407407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772</v>
      </c>
      <c r="B65" s="43">
        <f>COUNTIF(Кадры!G2:G3200,Кадры!G3362)</f>
        <v>23</v>
      </c>
      <c r="C65" s="48">
        <f>B65/B18</f>
        <v>0.21296296296296297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23</v>
      </c>
      <c r="C66" s="48">
        <f>B66/B18</f>
        <v>0.21296296296296297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778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7" t="s">
        <v>836</v>
      </c>
      <c r="B68" s="43">
        <f>COUNTIF(Кадры!P2:EF3200,Кадры!AL3361)</f>
        <v>73</v>
      </c>
      <c r="C68" s="48">
        <f>B68/B18</f>
        <v>0.67592592592592593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8" t="s">
        <v>837</v>
      </c>
      <c r="B69" s="43">
        <f>COUNTIF(Кадры!P2:EF3200,Кадры!AL3362)</f>
        <v>35</v>
      </c>
      <c r="C69" s="48">
        <f>B69/B18</f>
        <v>0.32407407407407407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8" t="s">
        <v>774</v>
      </c>
      <c r="B70" s="43">
        <f>COUNTIF(Кадры!P2:EF3200,Кадры!AL3363)</f>
        <v>8</v>
      </c>
      <c r="C70" s="48">
        <f>B70/B18</f>
        <v>7.407407407407407E-2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7" t="s">
        <v>838</v>
      </c>
      <c r="B71" s="43">
        <f>COUNTIF(Кадры!P2:EF3200,Кадры!AL3364)</f>
        <v>13</v>
      </c>
      <c r="C71" s="48">
        <f>B71/B18</f>
        <v>0.12037037037037036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8" t="s">
        <v>839</v>
      </c>
      <c r="B72" s="43">
        <f>COUNTIF(Кадры!P2:EF3200,Кадры!AL3365)</f>
        <v>1</v>
      </c>
      <c r="C72" s="48">
        <f>B72/B18</f>
        <v>9.2592592592592587E-3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8" t="s">
        <v>775</v>
      </c>
      <c r="B73" s="43">
        <f>COUNTIF(Кадры!P2:EF3200,Кадры!AL3366)</f>
        <v>1</v>
      </c>
      <c r="C73" s="48">
        <f>B73/B18</f>
        <v>9.2592592592592587E-3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8" t="s">
        <v>776</v>
      </c>
      <c r="B74" s="43">
        <f>COUNTIF(Кадры!P2:EF3200,Кадры!AL3367)</f>
        <v>1</v>
      </c>
      <c r="C74" s="48">
        <f>B74/B18</f>
        <v>9.2592592592592587E-3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8" t="s">
        <v>777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833</v>
      </c>
      <c r="B76" s="76">
        <f>(COUNTIF(Кадры!H2:H3200,Кадры!H3361))+(COUNTIF(Кадры!H2:H3200,Кадры!H3362))+(COUNTIF(Кадры!H2:H3200,Кадры!H3363))+(COUNTIF(Кадры!H2:H3200,Кадры!H3364))</f>
        <v>94</v>
      </c>
      <c r="C76" s="93">
        <f>B76/B18</f>
        <v>0.87037037037037035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773</v>
      </c>
      <c r="B77" s="43">
        <f>COUNTIF(Кадры!I2:I3200,Кадры!I3361)</f>
        <v>93</v>
      </c>
      <c r="C77" s="48">
        <f>B77/B18</f>
        <v>0.86111111111111116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779</v>
      </c>
      <c r="B78" s="43">
        <f>COUNTIF(Кадры!I2:I3200,Кадры!I3362)</f>
        <v>8</v>
      </c>
      <c r="C78" s="48">
        <f>B78/B18</f>
        <v>7.407407407407407E-2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7</v>
      </c>
      <c r="C79" s="48">
        <f>B79/B18</f>
        <v>6.4814814814814811E-2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782</v>
      </c>
      <c r="B80" s="76">
        <f>(COUNTIF(Кадры!J2:J3200,Кадры!J3361))+(COUNTIF(Кадры!J2:J3200,Кадры!J3362))+(COUNTIF(Кадры!J2:J3200,Кадры!J3363))+(COUNTIF(Кадры!J2:J3200,Кадры!J3364))</f>
        <v>55</v>
      </c>
      <c r="C80" s="93">
        <f>B80/B18</f>
        <v>0.5092592592592593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773</v>
      </c>
      <c r="B81" s="43">
        <f>COUNTIF(Кадры!K2:K3200,Кадры!I3361)</f>
        <v>46</v>
      </c>
      <c r="C81" s="48">
        <f>B81/B18</f>
        <v>0.42592592592592593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779</v>
      </c>
      <c r="B82" s="43">
        <f>COUNTIF(Кадры!K2:K3200,Кадры!I3362)</f>
        <v>12</v>
      </c>
      <c r="C82" s="48">
        <f>B82/B18</f>
        <v>0.1111111111111111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784</v>
      </c>
      <c r="B83" s="45">
        <f>(COUNTIF(Кадры!O2:EF3200,Кадры!AO3361))+(COUNTIF(Кадры!O2:EF3200,Кадры!AO3362))+(COUNTIF(Кадры!O2:EF3200,Кадры!AO3363))+(COUNTIF(Кадры!O2:EF3200,Кадры!AO3364))</f>
        <v>15</v>
      </c>
      <c r="C83" s="48">
        <f>B83/B18</f>
        <v>0.1388888888888889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785</v>
      </c>
      <c r="B84" s="43">
        <v>19</v>
      </c>
      <c r="C84" s="116">
        <f>B84/B18</f>
        <v>0.17592592592592593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786</v>
      </c>
      <c r="B85" s="45">
        <v>9</v>
      </c>
      <c r="C85" s="256">
        <f>B85/B18</f>
        <v>8.3333333333333329E-2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3" priority="2" operator="equal">
      <formula>0</formula>
    </cfRule>
  </conditionalFormatting>
  <conditionalFormatting sqref="F24:F40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2" priority="3" operator="equal">
      <formula>0</formula>
    </cfRule>
  </conditionalFormatting>
  <conditionalFormatting sqref="B24:B40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7:F40 F24 F26:F32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845</v>
      </c>
    </row>
    <row r="2" spans="1:1" x14ac:dyDescent="0.2">
      <c r="A2" s="110" t="s">
        <v>719</v>
      </c>
    </row>
    <row r="3" spans="1:1" x14ac:dyDescent="0.2">
      <c r="A3" s="110" t="s">
        <v>779</v>
      </c>
    </row>
    <row r="4" spans="1:1" x14ac:dyDescent="0.2">
      <c r="A4" s="110" t="s">
        <v>773</v>
      </c>
    </row>
    <row r="5" spans="1:1" x14ac:dyDescent="0.2">
      <c r="A5" s="110" t="s">
        <v>771</v>
      </c>
    </row>
    <row r="6" spans="1:1" x14ac:dyDescent="0.2">
      <c r="A6" s="110" t="s">
        <v>774</v>
      </c>
    </row>
    <row r="7" spans="1:1" x14ac:dyDescent="0.2">
      <c r="A7" s="110" t="s">
        <v>723</v>
      </c>
    </row>
    <row r="8" spans="1:1" x14ac:dyDescent="0.2">
      <c r="A8" s="110" t="s">
        <v>846</v>
      </c>
    </row>
    <row r="9" spans="1:1" x14ac:dyDescent="0.2">
      <c r="A9" s="110" t="s">
        <v>788</v>
      </c>
    </row>
    <row r="10" spans="1:1" x14ac:dyDescent="0.2">
      <c r="A10" s="110" t="s">
        <v>770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787</v>
      </c>
    </row>
    <row r="15" spans="1:1" x14ac:dyDescent="0.2">
      <c r="A15" s="110" t="s">
        <v>734</v>
      </c>
    </row>
    <row r="16" spans="1:1" x14ac:dyDescent="0.2">
      <c r="A16" s="110" t="s">
        <v>789</v>
      </c>
    </row>
    <row r="17" spans="1:1" x14ac:dyDescent="0.2">
      <c r="A17" s="110" t="s">
        <v>790</v>
      </c>
    </row>
    <row r="18" spans="1:1" x14ac:dyDescent="0.2">
      <c r="A18" s="110" t="s">
        <v>746</v>
      </c>
    </row>
    <row r="19" spans="1:1" x14ac:dyDescent="0.2">
      <c r="A19" s="110" t="s">
        <v>729</v>
      </c>
    </row>
    <row r="20" spans="1:1" x14ac:dyDescent="0.2">
      <c r="A20" s="110" t="s">
        <v>791</v>
      </c>
    </row>
    <row r="21" spans="1:1" x14ac:dyDescent="0.2">
      <c r="A21" s="110" t="s">
        <v>711</v>
      </c>
    </row>
    <row r="22" spans="1:1" x14ac:dyDescent="0.2">
      <c r="A22" s="110" t="s">
        <v>792</v>
      </c>
    </row>
    <row r="23" spans="1:1" x14ac:dyDescent="0.2">
      <c r="A23" s="110" t="s">
        <v>793</v>
      </c>
    </row>
    <row r="24" spans="1:1" x14ac:dyDescent="0.2">
      <c r="A24" s="110" t="s">
        <v>794</v>
      </c>
    </row>
    <row r="25" spans="1:1" x14ac:dyDescent="0.2">
      <c r="A25" s="110" t="s">
        <v>718</v>
      </c>
    </row>
    <row r="26" spans="1:1" x14ac:dyDescent="0.2">
      <c r="A26" s="110" t="s">
        <v>742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795</v>
      </c>
    </row>
    <row r="31" spans="1:1" x14ac:dyDescent="0.2">
      <c r="A31" s="110" t="s">
        <v>772</v>
      </c>
    </row>
    <row r="32" spans="1:1" x14ac:dyDescent="0.2">
      <c r="A32" s="110" t="s">
        <v>786</v>
      </c>
    </row>
    <row r="33" spans="1:1" x14ac:dyDescent="0.2">
      <c r="A33" s="110" t="s">
        <v>847</v>
      </c>
    </row>
    <row r="34" spans="1:1" x14ac:dyDescent="0.2">
      <c r="A34" s="110" t="s">
        <v>848</v>
      </c>
    </row>
    <row r="35" spans="1:1" x14ac:dyDescent="0.2">
      <c r="A35" s="110" t="s">
        <v>775</v>
      </c>
    </row>
    <row r="36" spans="1:1" x14ac:dyDescent="0.2">
      <c r="A36" s="110" t="s">
        <v>799</v>
      </c>
    </row>
    <row r="37" spans="1:1" x14ac:dyDescent="0.2">
      <c r="A37" s="110" t="s">
        <v>849</v>
      </c>
    </row>
    <row r="38" spans="1:1" x14ac:dyDescent="0.2">
      <c r="A38" s="110" t="s">
        <v>850</v>
      </c>
    </row>
    <row r="39" spans="1:1" x14ac:dyDescent="0.2">
      <c r="A39" s="110" t="s">
        <v>777</v>
      </c>
    </row>
    <row r="40" spans="1:1" x14ac:dyDescent="0.2">
      <c r="A40" s="110" t="s">
        <v>776</v>
      </c>
    </row>
    <row r="41" spans="1:1" x14ac:dyDescent="0.2">
      <c r="A41" s="110" t="s">
        <v>778</v>
      </c>
    </row>
    <row r="42" spans="1:1" x14ac:dyDescent="0.2">
      <c r="A42" s="110" t="s">
        <v>784</v>
      </c>
    </row>
    <row r="43" spans="1:1" x14ac:dyDescent="0.2">
      <c r="A43" s="110" t="s">
        <v>785</v>
      </c>
    </row>
    <row r="44" spans="1:1" x14ac:dyDescent="0.2">
      <c r="A44" s="110" t="s">
        <v>851</v>
      </c>
    </row>
    <row r="50" spans="4:64" x14ac:dyDescent="0.2">
      <c r="D50" t="s">
        <v>788</v>
      </c>
      <c r="F50" t="s">
        <v>736</v>
      </c>
      <c r="G50" t="s">
        <v>712</v>
      </c>
      <c r="H50" t="s">
        <v>829</v>
      </c>
      <c r="I50" t="s">
        <v>714</v>
      </c>
      <c r="J50" t="s">
        <v>829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746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831</v>
      </c>
      <c r="AR51">
        <v>0</v>
      </c>
    </row>
    <row r="52" spans="4:64" x14ac:dyDescent="0.2">
      <c r="D52" t="s">
        <v>745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743</v>
      </c>
      <c r="AO52" t="s">
        <v>834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799</v>
      </c>
      <c r="AO53" t="s">
        <v>835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832</v>
      </c>
      <c r="AO54" t="s">
        <v>715</v>
      </c>
    </row>
    <row r="55" spans="4:64" x14ac:dyDescent="0.2">
      <c r="D55" t="s">
        <v>747</v>
      </c>
      <c r="F55" t="s">
        <v>734</v>
      </c>
      <c r="AL55" t="s">
        <v>744</v>
      </c>
    </row>
    <row r="56" spans="4:64" x14ac:dyDescent="0.2">
      <c r="D56" t="s">
        <v>741</v>
      </c>
      <c r="F56" t="s">
        <v>729</v>
      </c>
      <c r="AL56" t="s">
        <v>737</v>
      </c>
    </row>
    <row r="57" spans="4:64" x14ac:dyDescent="0.2">
      <c r="D57" t="s">
        <v>742</v>
      </c>
      <c r="F57" t="s">
        <v>711</v>
      </c>
      <c r="AL57" t="s">
        <v>777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830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Z8" sqref="Y8:Z8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383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274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439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1</v>
      </c>
      <c r="F8" s="168">
        <v>1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1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3</v>
      </c>
      <c r="W8" s="173">
        <f>V8/V7*100</f>
        <v>27.27272727272727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64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65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16</v>
      </c>
      <c r="E15" s="160">
        <v>15</v>
      </c>
      <c r="F15" s="160">
        <v>19</v>
      </c>
      <c r="G15" s="160">
        <v>11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15</v>
      </c>
      <c r="O15" s="160">
        <v>17</v>
      </c>
      <c r="P15" s="160">
        <v>15</v>
      </c>
      <c r="Q15" s="160">
        <v>6</v>
      </c>
      <c r="R15" s="161">
        <v>16</v>
      </c>
      <c r="S15" s="159">
        <v>5</v>
      </c>
      <c r="T15" s="160">
        <v>6</v>
      </c>
      <c r="U15" s="163">
        <v>0</v>
      </c>
      <c r="V15" s="164">
        <f t="shared" si="0"/>
        <v>141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15</v>
      </c>
      <c r="F17" s="181">
        <v>19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15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49</v>
      </c>
      <c r="W17" s="186">
        <f>V17/V15*100</f>
        <v>34.751773049645394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0</v>
      </c>
      <c r="E18" s="160">
        <v>3</v>
      </c>
      <c r="F18" s="160">
        <v>1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2</v>
      </c>
      <c r="O18" s="160">
        <v>0</v>
      </c>
      <c r="P18" s="160">
        <v>1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7</v>
      </c>
      <c r="W18" s="165">
        <f>V18/V15*100</f>
        <v>4.9645390070921991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0</v>
      </c>
      <c r="E19" s="168">
        <v>1</v>
      </c>
      <c r="F19" s="168">
        <v>1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2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4</v>
      </c>
      <c r="W19" s="173">
        <f>V19/V18*100</f>
        <v>57.142857142857139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1</v>
      </c>
      <c r="R23" s="195">
        <v>0</v>
      </c>
      <c r="S23" s="196">
        <v>1</v>
      </c>
      <c r="T23" s="194">
        <v>0</v>
      </c>
      <c r="U23" s="197">
        <v>0</v>
      </c>
      <c r="V23" s="198">
        <f t="shared" si="0"/>
        <v>2</v>
      </c>
      <c r="W23" s="199">
        <f>V23/V15*100</f>
        <v>1.4184397163120568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13</v>
      </c>
      <c r="E24" s="194">
        <v>12</v>
      </c>
      <c r="F24" s="194">
        <v>19</v>
      </c>
      <c r="G24" s="194">
        <v>10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12</v>
      </c>
      <c r="O24" s="194">
        <v>14</v>
      </c>
      <c r="P24" s="194">
        <v>11</v>
      </c>
      <c r="Q24" s="194">
        <v>4</v>
      </c>
      <c r="R24" s="195">
        <v>12</v>
      </c>
      <c r="S24" s="196">
        <v>4</v>
      </c>
      <c r="T24" s="194">
        <v>6</v>
      </c>
      <c r="U24" s="197">
        <v>0</v>
      </c>
      <c r="V24" s="198">
        <f t="shared" si="0"/>
        <v>117</v>
      </c>
      <c r="W24" s="199">
        <f>V24/V15*100</f>
        <v>82.978723404255319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2</v>
      </c>
      <c r="E25" s="203">
        <v>1</v>
      </c>
      <c r="F25" s="203">
        <v>2</v>
      </c>
      <c r="G25" s="203">
        <v>1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1</v>
      </c>
      <c r="O25" s="203">
        <v>0</v>
      </c>
      <c r="P25" s="203">
        <v>1</v>
      </c>
      <c r="Q25" s="203">
        <v>0</v>
      </c>
      <c r="R25" s="204">
        <v>1</v>
      </c>
      <c r="S25" s="205">
        <v>0</v>
      </c>
      <c r="T25" s="203">
        <v>1</v>
      </c>
      <c r="U25" s="206">
        <v>0</v>
      </c>
      <c r="V25" s="207">
        <f t="shared" si="0"/>
        <v>10</v>
      </c>
      <c r="W25" s="208">
        <f>V25/V15*100</f>
        <v>7.0921985815602842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10</v>
      </c>
      <c r="E26" s="194">
        <v>7</v>
      </c>
      <c r="F26" s="194">
        <v>15</v>
      </c>
      <c r="G26" s="194">
        <v>6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9</v>
      </c>
      <c r="O26" s="194">
        <v>13</v>
      </c>
      <c r="P26" s="194">
        <v>9</v>
      </c>
      <c r="Q26" s="194">
        <v>5</v>
      </c>
      <c r="R26" s="195">
        <v>11</v>
      </c>
      <c r="S26" s="196">
        <v>5</v>
      </c>
      <c r="T26" s="194">
        <v>1</v>
      </c>
      <c r="U26" s="197">
        <v>0</v>
      </c>
      <c r="V26" s="198">
        <f t="shared" si="0"/>
        <v>91</v>
      </c>
      <c r="W26" s="199">
        <f>V26/V15*100</f>
        <v>64.539007092198588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1</v>
      </c>
      <c r="P27" s="194">
        <v>0</v>
      </c>
      <c r="Q27" s="194">
        <v>0</v>
      </c>
      <c r="R27" s="195">
        <v>0</v>
      </c>
      <c r="S27" s="196">
        <v>1</v>
      </c>
      <c r="T27" s="194">
        <v>0</v>
      </c>
      <c r="U27" s="197">
        <v>0</v>
      </c>
      <c r="V27" s="198">
        <f t="shared" si="0"/>
        <v>2</v>
      </c>
      <c r="W27" s="199">
        <f>V27/V15*100</f>
        <v>1.4184397163120568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РРСО\РЕЗУЛЬТАТЫ\!Таблицы\Арзгирский\[МКОУ СОШ № 7 п.Чограйский АрМО.xlsx]Список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РРСО\РЕЗУЛЬТАТЫ\!Таблицы\Арзгирский\[МКОУ СОШ № 7 п.Чограйский АрМО.xlsx]Источник'!#REF!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383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273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440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2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2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13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1</v>
      </c>
      <c r="P8" s="168">
        <v>0</v>
      </c>
      <c r="Q8" s="168">
        <v>0</v>
      </c>
      <c r="R8" s="169">
        <v>0</v>
      </c>
      <c r="S8" s="167">
        <v>1</v>
      </c>
      <c r="T8" s="168">
        <v>0</v>
      </c>
      <c r="U8" s="171">
        <v>0</v>
      </c>
      <c r="V8" s="172">
        <f t="shared" si="0"/>
        <v>2</v>
      </c>
      <c r="W8" s="173">
        <f>V8/V7*100</f>
        <v>15.384615384615385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1</v>
      </c>
      <c r="E10" s="168">
        <v>1</v>
      </c>
      <c r="F10" s="168">
        <v>1</v>
      </c>
      <c r="G10" s="168">
        <v>2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2</v>
      </c>
      <c r="O10" s="168">
        <v>1</v>
      </c>
      <c r="P10" s="168">
        <v>1</v>
      </c>
      <c r="Q10" s="168">
        <v>1</v>
      </c>
      <c r="R10" s="169">
        <v>1</v>
      </c>
      <c r="S10" s="167">
        <v>1</v>
      </c>
      <c r="T10" s="168">
        <v>1</v>
      </c>
      <c r="U10" s="171">
        <v>0</v>
      </c>
      <c r="V10" s="172">
        <f t="shared" si="0"/>
        <v>13</v>
      </c>
      <c r="W10" s="173" t="e">
        <f>V10/V9*100</f>
        <v>#DIV/0!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64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65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11</v>
      </c>
      <c r="E15" s="160">
        <v>12</v>
      </c>
      <c r="F15" s="160">
        <v>14</v>
      </c>
      <c r="G15" s="160">
        <v>14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17</v>
      </c>
      <c r="O15" s="160">
        <v>13</v>
      </c>
      <c r="P15" s="160">
        <v>6</v>
      </c>
      <c r="Q15" s="160">
        <v>14</v>
      </c>
      <c r="R15" s="161">
        <v>7</v>
      </c>
      <c r="S15" s="159">
        <v>6</v>
      </c>
      <c r="T15" s="160">
        <v>11</v>
      </c>
      <c r="U15" s="163">
        <v>0</v>
      </c>
      <c r="V15" s="164">
        <f t="shared" si="0"/>
        <v>125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13</v>
      </c>
      <c r="P17" s="181">
        <v>0</v>
      </c>
      <c r="Q17" s="181">
        <v>0</v>
      </c>
      <c r="R17" s="182">
        <v>0</v>
      </c>
      <c r="S17" s="180">
        <v>6</v>
      </c>
      <c r="T17" s="181">
        <v>0</v>
      </c>
      <c r="U17" s="184">
        <v>0</v>
      </c>
      <c r="V17" s="185">
        <f t="shared" si="0"/>
        <v>19</v>
      </c>
      <c r="W17" s="186">
        <f>V17/V15*100</f>
        <v>15.2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1</v>
      </c>
      <c r="E18" s="160">
        <v>0</v>
      </c>
      <c r="F18" s="160">
        <v>2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1</v>
      </c>
      <c r="P18" s="160">
        <v>0</v>
      </c>
      <c r="Q18" s="160">
        <v>0</v>
      </c>
      <c r="R18" s="161">
        <v>0</v>
      </c>
      <c r="S18" s="159">
        <v>1</v>
      </c>
      <c r="T18" s="160">
        <v>1</v>
      </c>
      <c r="U18" s="163">
        <v>0</v>
      </c>
      <c r="V18" s="164">
        <f t="shared" si="0"/>
        <v>6</v>
      </c>
      <c r="W18" s="165">
        <f>V18/V15*100</f>
        <v>4.8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1</v>
      </c>
      <c r="P19" s="168">
        <v>0</v>
      </c>
      <c r="Q19" s="168">
        <v>0</v>
      </c>
      <c r="R19" s="169">
        <v>0</v>
      </c>
      <c r="S19" s="167">
        <v>1</v>
      </c>
      <c r="T19" s="168">
        <v>0</v>
      </c>
      <c r="U19" s="171">
        <v>0</v>
      </c>
      <c r="V19" s="172">
        <f t="shared" si="0"/>
        <v>2</v>
      </c>
      <c r="W19" s="173">
        <f>V19/V18*100</f>
        <v>33.333333333333329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1</v>
      </c>
      <c r="T20" s="168">
        <v>0</v>
      </c>
      <c r="U20" s="171">
        <v>0</v>
      </c>
      <c r="V20" s="172">
        <f t="shared" si="0"/>
        <v>1</v>
      </c>
      <c r="W20" s="173">
        <f>V20/V18*100</f>
        <v>16.666666666666664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1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1</v>
      </c>
      <c r="W23" s="199">
        <f>V23/V15*100</f>
        <v>0.8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10</v>
      </c>
      <c r="E24" s="194">
        <v>8</v>
      </c>
      <c r="F24" s="194">
        <v>13</v>
      </c>
      <c r="G24" s="194">
        <v>13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13</v>
      </c>
      <c r="O24" s="194">
        <v>7</v>
      </c>
      <c r="P24" s="194">
        <v>6</v>
      </c>
      <c r="Q24" s="194">
        <v>11</v>
      </c>
      <c r="R24" s="195">
        <v>5</v>
      </c>
      <c r="S24" s="196">
        <v>2</v>
      </c>
      <c r="T24" s="194">
        <v>10</v>
      </c>
      <c r="U24" s="197">
        <v>0</v>
      </c>
      <c r="V24" s="198">
        <f t="shared" si="0"/>
        <v>98</v>
      </c>
      <c r="W24" s="199">
        <f>V24/V15*100</f>
        <v>78.400000000000006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5</v>
      </c>
      <c r="E25" s="203">
        <v>5</v>
      </c>
      <c r="F25" s="203">
        <v>5</v>
      </c>
      <c r="G25" s="203">
        <v>2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3</v>
      </c>
      <c r="O25" s="203">
        <v>1</v>
      </c>
      <c r="P25" s="203">
        <v>1</v>
      </c>
      <c r="Q25" s="203">
        <v>5</v>
      </c>
      <c r="R25" s="204">
        <v>1</v>
      </c>
      <c r="S25" s="205">
        <v>2</v>
      </c>
      <c r="T25" s="203">
        <v>6</v>
      </c>
      <c r="U25" s="206">
        <v>0</v>
      </c>
      <c r="V25" s="207">
        <f t="shared" si="0"/>
        <v>36</v>
      </c>
      <c r="W25" s="208">
        <f>V25/V15*100</f>
        <v>28.799999999999997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4</v>
      </c>
      <c r="E26" s="194">
        <v>4</v>
      </c>
      <c r="F26" s="194">
        <v>6</v>
      </c>
      <c r="G26" s="194">
        <v>7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7</v>
      </c>
      <c r="O26" s="194">
        <v>5</v>
      </c>
      <c r="P26" s="194">
        <v>1</v>
      </c>
      <c r="Q26" s="194">
        <v>5</v>
      </c>
      <c r="R26" s="195">
        <v>2</v>
      </c>
      <c r="S26" s="196">
        <v>1</v>
      </c>
      <c r="T26" s="194">
        <v>3</v>
      </c>
      <c r="U26" s="197">
        <v>0</v>
      </c>
      <c r="V26" s="198">
        <f t="shared" si="0"/>
        <v>45</v>
      </c>
      <c r="W26" s="199">
        <f>V26/V15*100</f>
        <v>36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2</v>
      </c>
      <c r="E27" s="194">
        <v>2</v>
      </c>
      <c r="F27" s="194">
        <v>1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4</v>
      </c>
      <c r="O27" s="194">
        <v>2</v>
      </c>
      <c r="P27" s="194">
        <v>0</v>
      </c>
      <c r="Q27" s="194">
        <v>2</v>
      </c>
      <c r="R27" s="195">
        <v>1</v>
      </c>
      <c r="S27" s="196">
        <v>3</v>
      </c>
      <c r="T27" s="194">
        <v>2</v>
      </c>
      <c r="U27" s="197">
        <v>0</v>
      </c>
      <c r="V27" s="198">
        <f t="shared" si="0"/>
        <v>19</v>
      </c>
      <c r="W27" s="199">
        <f>V27/V15*100</f>
        <v>15.2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РРСО\РЕЗУЛЬТАТЫ\!Таблицы\Арзгирский\[Кадры лаборатория РРСО № 9.xlsx]Список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РРСО\РЕЗУЛЬТАТЫ\!Таблицы\Арзгирский\[Кадры лаборатория РРСО № 9.xlsx]Источник'!#REF!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383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275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438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0</v>
      </c>
      <c r="E7" s="160">
        <v>1</v>
      </c>
      <c r="F7" s="160">
        <v>0</v>
      </c>
      <c r="G7" s="160">
        <v>1</v>
      </c>
      <c r="H7" s="160">
        <v>0</v>
      </c>
      <c r="I7" s="160">
        <v>1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10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1</v>
      </c>
      <c r="U10" s="171">
        <v>0</v>
      </c>
      <c r="V10" s="172">
        <f t="shared" si="0"/>
        <v>2</v>
      </c>
      <c r="W10" s="173" t="e">
        <f>V10/V9*100</f>
        <v>#DIV/0!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64"/>
      <c r="B13" s="166" t="s">
        <v>89</v>
      </c>
      <c r="C13" s="167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9">
        <v>0</v>
      </c>
      <c r="N13" s="170">
        <v>0</v>
      </c>
      <c r="O13" s="168">
        <v>0</v>
      </c>
      <c r="P13" s="168">
        <v>0</v>
      </c>
      <c r="Q13" s="168">
        <v>0</v>
      </c>
      <c r="R13" s="169">
        <v>0</v>
      </c>
      <c r="S13" s="167">
        <v>0</v>
      </c>
      <c r="T13" s="168">
        <v>0</v>
      </c>
      <c r="U13" s="171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65"/>
      <c r="B14" s="179" t="s">
        <v>90</v>
      </c>
      <c r="C14" s="167">
        <v>0</v>
      </c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9">
        <v>0</v>
      </c>
      <c r="N14" s="170">
        <v>0</v>
      </c>
      <c r="O14" s="168">
        <v>0</v>
      </c>
      <c r="P14" s="168">
        <v>0</v>
      </c>
      <c r="Q14" s="168">
        <v>0</v>
      </c>
      <c r="R14" s="169">
        <v>0</v>
      </c>
      <c r="S14" s="167">
        <v>0</v>
      </c>
      <c r="T14" s="168">
        <v>0</v>
      </c>
      <c r="U14" s="171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0</v>
      </c>
      <c r="E15" s="160">
        <v>8</v>
      </c>
      <c r="F15" s="160">
        <v>0</v>
      </c>
      <c r="G15" s="160">
        <v>8</v>
      </c>
      <c r="H15" s="160">
        <v>0</v>
      </c>
      <c r="I15" s="160">
        <v>11</v>
      </c>
      <c r="J15" s="160">
        <v>0</v>
      </c>
      <c r="K15" s="160">
        <v>0</v>
      </c>
      <c r="L15" s="160">
        <v>0</v>
      </c>
      <c r="M15" s="161">
        <v>0</v>
      </c>
      <c r="N15" s="162">
        <v>10</v>
      </c>
      <c r="O15" s="160">
        <v>7</v>
      </c>
      <c r="P15" s="160">
        <v>9</v>
      </c>
      <c r="Q15" s="160">
        <v>10</v>
      </c>
      <c r="R15" s="161">
        <v>8</v>
      </c>
      <c r="S15" s="159">
        <v>3</v>
      </c>
      <c r="T15" s="160">
        <v>4</v>
      </c>
      <c r="U15" s="163">
        <v>0</v>
      </c>
      <c r="V15" s="164">
        <f t="shared" si="0"/>
        <v>78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1</v>
      </c>
      <c r="P18" s="160">
        <v>0</v>
      </c>
      <c r="Q18" s="160">
        <v>1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2</v>
      </c>
      <c r="W18" s="165">
        <f>V18/V15*100</f>
        <v>2.5641025641025639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1</v>
      </c>
      <c r="P19" s="168">
        <v>0</v>
      </c>
      <c r="Q19" s="168">
        <v>1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2</v>
      </c>
      <c r="W19" s="173">
        <f>V19/V18*100</f>
        <v>100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0</v>
      </c>
      <c r="E24" s="194">
        <v>6</v>
      </c>
      <c r="F24" s="194">
        <v>0</v>
      </c>
      <c r="G24" s="194">
        <v>5</v>
      </c>
      <c r="H24" s="194">
        <v>0</v>
      </c>
      <c r="I24" s="194">
        <v>7</v>
      </c>
      <c r="J24" s="194">
        <v>0</v>
      </c>
      <c r="K24" s="194">
        <v>0</v>
      </c>
      <c r="L24" s="194">
        <v>0</v>
      </c>
      <c r="M24" s="195">
        <v>0</v>
      </c>
      <c r="N24" s="193">
        <v>7</v>
      </c>
      <c r="O24" s="194">
        <v>5</v>
      </c>
      <c r="P24" s="194">
        <v>7</v>
      </c>
      <c r="Q24" s="194">
        <v>10</v>
      </c>
      <c r="R24" s="195">
        <v>6</v>
      </c>
      <c r="S24" s="196">
        <v>2</v>
      </c>
      <c r="T24" s="194">
        <v>3</v>
      </c>
      <c r="U24" s="197">
        <v>0</v>
      </c>
      <c r="V24" s="198">
        <f t="shared" si="0"/>
        <v>58</v>
      </c>
      <c r="W24" s="199">
        <f>V24/V15*100</f>
        <v>74.358974358974365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0</v>
      </c>
      <c r="E25" s="203">
        <v>3</v>
      </c>
      <c r="F25" s="203">
        <v>0</v>
      </c>
      <c r="G25" s="203">
        <v>3</v>
      </c>
      <c r="H25" s="203">
        <v>0</v>
      </c>
      <c r="I25" s="203">
        <v>5</v>
      </c>
      <c r="J25" s="203">
        <v>0</v>
      </c>
      <c r="K25" s="203">
        <v>0</v>
      </c>
      <c r="L25" s="203">
        <v>0</v>
      </c>
      <c r="M25" s="204">
        <v>0</v>
      </c>
      <c r="N25" s="202">
        <v>1</v>
      </c>
      <c r="O25" s="203">
        <v>1</v>
      </c>
      <c r="P25" s="203">
        <v>1</v>
      </c>
      <c r="Q25" s="203">
        <v>2</v>
      </c>
      <c r="R25" s="204">
        <v>0</v>
      </c>
      <c r="S25" s="205">
        <v>0</v>
      </c>
      <c r="T25" s="203">
        <v>2</v>
      </c>
      <c r="U25" s="206">
        <v>0</v>
      </c>
      <c r="V25" s="207">
        <f t="shared" si="0"/>
        <v>18</v>
      </c>
      <c r="W25" s="208">
        <f>V25/V15*100</f>
        <v>23.076923076923077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3</v>
      </c>
      <c r="F26" s="194">
        <v>0</v>
      </c>
      <c r="G26" s="194">
        <v>5</v>
      </c>
      <c r="H26" s="194">
        <v>0</v>
      </c>
      <c r="I26" s="194">
        <v>5</v>
      </c>
      <c r="J26" s="194">
        <v>0</v>
      </c>
      <c r="K26" s="194">
        <v>0</v>
      </c>
      <c r="L26" s="194">
        <v>0</v>
      </c>
      <c r="M26" s="195">
        <v>0</v>
      </c>
      <c r="N26" s="193">
        <v>5</v>
      </c>
      <c r="O26" s="194">
        <v>3</v>
      </c>
      <c r="P26" s="194">
        <v>8</v>
      </c>
      <c r="Q26" s="194">
        <v>3</v>
      </c>
      <c r="R26" s="195">
        <v>3</v>
      </c>
      <c r="S26" s="196">
        <v>3</v>
      </c>
      <c r="T26" s="194">
        <v>1</v>
      </c>
      <c r="U26" s="197">
        <v>0</v>
      </c>
      <c r="V26" s="198">
        <f t="shared" si="0"/>
        <v>39</v>
      </c>
      <c r="W26" s="199">
        <f>V26/V15*100</f>
        <v>50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1</v>
      </c>
      <c r="O27" s="194">
        <v>1</v>
      </c>
      <c r="P27" s="194">
        <v>0</v>
      </c>
      <c r="Q27" s="194">
        <v>0</v>
      </c>
      <c r="R27" s="195">
        <v>1</v>
      </c>
      <c r="S27" s="196">
        <v>0</v>
      </c>
      <c r="T27" s="194">
        <v>0</v>
      </c>
      <c r="U27" s="197">
        <v>0</v>
      </c>
      <c r="V27" s="198">
        <f t="shared" si="0"/>
        <v>3</v>
      </c>
      <c r="W27" s="199">
        <f>V27/V15*100</f>
        <v>3.8461538461538463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РРСО\РЕЗУЛЬТАТЫ\!Таблицы\Арзгирский\[МКОУ СОШ № 10 с. Каменная Балка АрМО.xlsx]Список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РРСО\РЕЗУЛЬТАТЫ\!Таблицы\Арзгирский\[МКОУ СОШ № 10 с. Каменная Балка АрМО.xlsx]Источник'!#REF!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D16" sqref="D16"/>
    </sheetView>
  </sheetViews>
  <sheetFormatPr defaultColWidth="9.33203125"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7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383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276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437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0</v>
      </c>
      <c r="E7" s="160">
        <v>1</v>
      </c>
      <c r="F7" s="160">
        <v>0</v>
      </c>
      <c r="G7" s="160">
        <v>1</v>
      </c>
      <c r="H7" s="160">
        <v>0</v>
      </c>
      <c r="I7" s="160">
        <v>1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0</v>
      </c>
      <c r="U7" s="163">
        <v>0</v>
      </c>
      <c r="V7" s="164">
        <f t="shared" ref="V7:V27" si="0">SUM(C7:U7)</f>
        <v>8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64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65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6</v>
      </c>
      <c r="E15" s="160">
        <v>0</v>
      </c>
      <c r="F15" s="160">
        <v>0</v>
      </c>
      <c r="G15" s="160">
        <v>9</v>
      </c>
      <c r="H15" s="160">
        <v>0</v>
      </c>
      <c r="I15" s="160">
        <v>16</v>
      </c>
      <c r="J15" s="160">
        <v>0</v>
      </c>
      <c r="K15" s="160">
        <v>0</v>
      </c>
      <c r="L15" s="160">
        <v>0</v>
      </c>
      <c r="M15" s="161">
        <v>0</v>
      </c>
      <c r="N15" s="162">
        <v>4</v>
      </c>
      <c r="O15" s="160">
        <v>9</v>
      </c>
      <c r="P15" s="160">
        <v>8</v>
      </c>
      <c r="Q15" s="160">
        <v>4</v>
      </c>
      <c r="R15" s="161">
        <v>2</v>
      </c>
      <c r="S15" s="159">
        <v>0</v>
      </c>
      <c r="T15" s="160">
        <v>0</v>
      </c>
      <c r="U15" s="163">
        <v>0</v>
      </c>
      <c r="V15" s="164">
        <f t="shared" si="0"/>
        <v>58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0</v>
      </c>
      <c r="G18" s="160">
        <v>1</v>
      </c>
      <c r="H18" s="160">
        <v>0</v>
      </c>
      <c r="I18" s="160">
        <v>1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0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2</v>
      </c>
      <c r="W18" s="165">
        <f>V18/V15*100</f>
        <v>3.4482758620689653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1</v>
      </c>
      <c r="H19" s="168">
        <v>0</v>
      </c>
      <c r="I19" s="168">
        <v>1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2</v>
      </c>
      <c r="W19" s="173">
        <f>V19/V18*100</f>
        <v>100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0</v>
      </c>
      <c r="E24" s="194">
        <v>6</v>
      </c>
      <c r="F24" s="194">
        <v>0</v>
      </c>
      <c r="G24" s="194">
        <v>9</v>
      </c>
      <c r="H24" s="194">
        <v>0</v>
      </c>
      <c r="I24" s="194">
        <v>14</v>
      </c>
      <c r="J24" s="194">
        <v>0</v>
      </c>
      <c r="K24" s="194">
        <v>0</v>
      </c>
      <c r="L24" s="194">
        <v>0</v>
      </c>
      <c r="M24" s="195">
        <v>0</v>
      </c>
      <c r="N24" s="193">
        <v>2</v>
      </c>
      <c r="O24" s="194">
        <v>8</v>
      </c>
      <c r="P24" s="194">
        <v>8</v>
      </c>
      <c r="Q24" s="194">
        <v>4</v>
      </c>
      <c r="R24" s="195">
        <v>1</v>
      </c>
      <c r="S24" s="196">
        <v>0</v>
      </c>
      <c r="T24" s="194">
        <v>0</v>
      </c>
      <c r="U24" s="197">
        <v>0</v>
      </c>
      <c r="V24" s="198">
        <f t="shared" si="0"/>
        <v>52</v>
      </c>
      <c r="W24" s="199">
        <f>V24/V15*100</f>
        <v>89.65517241379311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0</v>
      </c>
      <c r="E25" s="203">
        <v>1</v>
      </c>
      <c r="F25" s="203">
        <v>0</v>
      </c>
      <c r="G25" s="203">
        <v>2</v>
      </c>
      <c r="H25" s="203">
        <v>0</v>
      </c>
      <c r="I25" s="203">
        <v>1</v>
      </c>
      <c r="J25" s="203">
        <v>0</v>
      </c>
      <c r="K25" s="203">
        <v>0</v>
      </c>
      <c r="L25" s="203">
        <v>0</v>
      </c>
      <c r="M25" s="204">
        <v>0</v>
      </c>
      <c r="N25" s="202">
        <v>1</v>
      </c>
      <c r="O25" s="203">
        <v>2</v>
      </c>
      <c r="P25" s="203">
        <v>3</v>
      </c>
      <c r="Q25" s="203">
        <v>1</v>
      </c>
      <c r="R25" s="204">
        <v>1</v>
      </c>
      <c r="S25" s="205">
        <v>0</v>
      </c>
      <c r="T25" s="203">
        <v>0</v>
      </c>
      <c r="U25" s="206">
        <v>0</v>
      </c>
      <c r="V25" s="207">
        <f t="shared" si="0"/>
        <v>12</v>
      </c>
      <c r="W25" s="208">
        <f>V25/V15*100</f>
        <v>20.689655172413794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6</v>
      </c>
      <c r="F26" s="194">
        <v>0</v>
      </c>
      <c r="G26" s="194">
        <v>9</v>
      </c>
      <c r="H26" s="194">
        <v>0</v>
      </c>
      <c r="I26" s="194">
        <v>16</v>
      </c>
      <c r="J26" s="194">
        <v>0</v>
      </c>
      <c r="K26" s="194">
        <v>0</v>
      </c>
      <c r="L26" s="194">
        <v>0</v>
      </c>
      <c r="M26" s="195">
        <v>0</v>
      </c>
      <c r="N26" s="193">
        <v>4</v>
      </c>
      <c r="O26" s="194">
        <v>9</v>
      </c>
      <c r="P26" s="194">
        <v>8</v>
      </c>
      <c r="Q26" s="194">
        <v>4</v>
      </c>
      <c r="R26" s="195">
        <v>2</v>
      </c>
      <c r="S26" s="196">
        <v>0</v>
      </c>
      <c r="T26" s="194">
        <v>0</v>
      </c>
      <c r="U26" s="197">
        <v>0</v>
      </c>
      <c r="V26" s="198">
        <f t="shared" si="0"/>
        <v>58</v>
      </c>
      <c r="W26" s="199">
        <f>V26/V15*100</f>
        <v>100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РРСО\РЕЗУЛЬТАТЫ\!Таблицы\Арзгирский\[Кадры лаборатория РРСО ООШ№11.xlsx]Список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РРСО\РЕЗУЛЬТАТЫ\!Таблицы\Арзгирский\[Кадры лаборатория РРСО ООШ№11.xlsx]Источник'!#REF!</xm:f>
          </x14:formula1>
          <xm:sqref>C2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W156"/>
  <sheetViews>
    <sheetView showZeros="0" zoomScale="50" zoomScaleNormal="50" workbookViewId="0">
      <selection sqref="A1:XFD1048576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59" t="s">
        <v>421</v>
      </c>
      <c r="B2" s="360"/>
      <c r="C2" s="346"/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8"/>
      <c r="Y2" s="119"/>
      <c r="Z2" s="356" t="s">
        <v>589</v>
      </c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</row>
    <row r="3" spans="1:49" ht="33.75" customHeight="1" thickBot="1" x14ac:dyDescent="0.35">
      <c r="A3" s="357" t="s">
        <v>0</v>
      </c>
      <c r="B3" s="358"/>
      <c r="C3" s="361"/>
      <c r="D3" s="362"/>
      <c r="E3" s="362"/>
      <c r="F3" s="362"/>
      <c r="G3" s="362"/>
      <c r="H3" s="362"/>
      <c r="I3" s="362"/>
      <c r="J3" s="362"/>
      <c r="K3" s="362"/>
      <c r="L3" s="362"/>
      <c r="M3" s="363"/>
      <c r="N3" s="357" t="s">
        <v>81</v>
      </c>
      <c r="O3" s="358"/>
      <c r="P3" s="343" t="s">
        <v>432</v>
      </c>
      <c r="Q3" s="344"/>
      <c r="R3" s="345"/>
      <c r="S3" s="120"/>
      <c r="T3" s="121"/>
      <c r="U3" s="331"/>
      <c r="V3" s="331"/>
      <c r="W3" s="332"/>
      <c r="X3" s="118"/>
      <c r="Y3" s="122"/>
      <c r="Z3" s="356" t="s">
        <v>588</v>
      </c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</row>
    <row r="4" spans="1:49" s="123" customFormat="1" ht="36.75" customHeight="1" thickBot="1" x14ac:dyDescent="0.35">
      <c r="A4" s="349" t="s">
        <v>23</v>
      </c>
      <c r="B4" s="350"/>
      <c r="C4" s="322" t="s">
        <v>587</v>
      </c>
      <c r="D4" s="323"/>
      <c r="E4" s="323"/>
      <c r="F4" s="323"/>
      <c r="G4" s="323"/>
      <c r="H4" s="323"/>
      <c r="I4" s="323"/>
      <c r="J4" s="323"/>
      <c r="K4" s="323"/>
      <c r="L4" s="323"/>
      <c r="M4" s="324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4"/>
      <c r="Z4" s="355" t="s">
        <v>592</v>
      </c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51"/>
      <c r="B5" s="352"/>
      <c r="C5" s="319" t="s">
        <v>35</v>
      </c>
      <c r="D5" s="320"/>
      <c r="E5" s="320"/>
      <c r="F5" s="320"/>
      <c r="G5" s="321"/>
      <c r="H5" s="320" t="s">
        <v>36</v>
      </c>
      <c r="I5" s="320"/>
      <c r="J5" s="320"/>
      <c r="K5" s="320"/>
      <c r="L5" s="320"/>
      <c r="M5" s="321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8"/>
    </row>
    <row r="6" spans="1:49" s="118" customFormat="1" ht="31.5" customHeight="1" thickBot="1" x14ac:dyDescent="0.35">
      <c r="A6" s="353"/>
      <c r="B6" s="354"/>
      <c r="C6" s="215">
        <v>0</v>
      </c>
      <c r="D6" s="216">
        <v>1</v>
      </c>
      <c r="E6" s="216">
        <v>2</v>
      </c>
      <c r="F6" s="216">
        <v>3</v>
      </c>
      <c r="G6" s="217">
        <v>4</v>
      </c>
      <c r="H6" s="240" t="s">
        <v>17</v>
      </c>
      <c r="I6" s="216" t="s">
        <v>18</v>
      </c>
      <c r="J6" s="216" t="s">
        <v>19</v>
      </c>
      <c r="K6" s="216" t="s">
        <v>20</v>
      </c>
      <c r="L6" s="216" t="s">
        <v>21</v>
      </c>
      <c r="M6" s="247" t="s">
        <v>22</v>
      </c>
      <c r="N6" s="218">
        <v>5</v>
      </c>
      <c r="O6" s="219">
        <v>6</v>
      </c>
      <c r="P6" s="219">
        <v>7</v>
      </c>
      <c r="Q6" s="219">
        <v>8</v>
      </c>
      <c r="R6" s="220">
        <v>9</v>
      </c>
      <c r="S6" s="254">
        <v>10</v>
      </c>
      <c r="T6" s="221">
        <v>11</v>
      </c>
      <c r="U6" s="222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14" t="s">
        <v>26</v>
      </c>
      <c r="B7" s="212" t="s">
        <v>867</v>
      </c>
      <c r="C7" s="224">
        <f>SUM('1:11'!C7)</f>
        <v>0</v>
      </c>
      <c r="D7" s="225">
        <f>SUM('1:11'!D7)</f>
        <v>6</v>
      </c>
      <c r="E7" s="225">
        <f>SUM('1:11'!E7)</f>
        <v>8</v>
      </c>
      <c r="F7" s="225">
        <f>SUM('1:11'!F7)</f>
        <v>7</v>
      </c>
      <c r="G7" s="226">
        <f>SUM('1:11'!G7)</f>
        <v>10</v>
      </c>
      <c r="H7" s="127">
        <f>SUM('1:11'!H7)</f>
        <v>0</v>
      </c>
      <c r="I7" s="225">
        <f>SUM('1:11'!I7)</f>
        <v>2</v>
      </c>
      <c r="J7" s="225">
        <f>SUM('1:11'!J7)</f>
        <v>0</v>
      </c>
      <c r="K7" s="225">
        <f>SUM('1:11'!K7)</f>
        <v>0</v>
      </c>
      <c r="L7" s="225">
        <f>SUM('1:11'!L7)</f>
        <v>0</v>
      </c>
      <c r="M7" s="248">
        <f>SUM('1:11'!M7)</f>
        <v>0</v>
      </c>
      <c r="N7" s="224">
        <f>SUM('1:11'!N7)</f>
        <v>9</v>
      </c>
      <c r="O7" s="225">
        <f>SUM('1:11'!O7)</f>
        <v>8</v>
      </c>
      <c r="P7" s="225">
        <f>SUM('1:11'!P7)</f>
        <v>8</v>
      </c>
      <c r="Q7" s="225">
        <f>SUM('1:11'!Q7)</f>
        <v>7</v>
      </c>
      <c r="R7" s="225">
        <f>SUM('1:11'!R7)</f>
        <v>8</v>
      </c>
      <c r="S7" s="226">
        <f>SUM('1:11'!S7)</f>
        <v>5</v>
      </c>
      <c r="T7" s="127">
        <f>SUM('1:11'!T7)</f>
        <v>5</v>
      </c>
      <c r="U7" s="248">
        <f>SUM('1:11'!U7)</f>
        <v>0</v>
      </c>
      <c r="V7" s="128">
        <f>SUM(C7:U7)</f>
        <v>83</v>
      </c>
      <c r="W7" s="129"/>
      <c r="Z7" s="118"/>
    </row>
    <row r="8" spans="1:49" ht="39.950000000000003" customHeight="1" x14ac:dyDescent="0.3">
      <c r="A8" s="315"/>
      <c r="B8" s="213" t="s">
        <v>24</v>
      </c>
      <c r="C8" s="227">
        <f>SUM('1:11'!C8)</f>
        <v>0</v>
      </c>
      <c r="D8" s="223">
        <f>SUM('1:11'!D8)</f>
        <v>2</v>
      </c>
      <c r="E8" s="223">
        <f>SUM('1:11'!E8)</f>
        <v>3</v>
      </c>
      <c r="F8" s="223">
        <f>SUM('1:11'!F8)</f>
        <v>5</v>
      </c>
      <c r="G8" s="228">
        <f>SUM('1:11'!G8)</f>
        <v>5</v>
      </c>
      <c r="H8" s="241">
        <f>SUM('1:11'!H8)</f>
        <v>0</v>
      </c>
      <c r="I8" s="223">
        <f>SUM('1:11'!I8)</f>
        <v>0</v>
      </c>
      <c r="J8" s="223">
        <f>SUM('1:11'!J8)</f>
        <v>0</v>
      </c>
      <c r="K8" s="223">
        <f>SUM('1:11'!K8)</f>
        <v>0</v>
      </c>
      <c r="L8" s="223">
        <f>SUM('1:11'!L8)</f>
        <v>0</v>
      </c>
      <c r="M8" s="249">
        <f>SUM('1:11'!M8)</f>
        <v>0</v>
      </c>
      <c r="N8" s="227">
        <f>SUM('1:11'!N8)</f>
        <v>3</v>
      </c>
      <c r="O8" s="223">
        <f>SUM('1:11'!O8)</f>
        <v>3</v>
      </c>
      <c r="P8" s="223">
        <f>SUM('1:11'!P8)</f>
        <v>2</v>
      </c>
      <c r="Q8" s="223">
        <f>SUM('1:11'!Q8)</f>
        <v>1</v>
      </c>
      <c r="R8" s="223">
        <f>SUM('1:11'!R8)</f>
        <v>3</v>
      </c>
      <c r="S8" s="228">
        <f>SUM('1:11'!S8)</f>
        <v>1</v>
      </c>
      <c r="T8" s="241">
        <f>SUM('1:11'!T8)</f>
        <v>0</v>
      </c>
      <c r="U8" s="249">
        <f>SUM('1:11'!U8)</f>
        <v>0</v>
      </c>
      <c r="V8" s="130">
        <f t="shared" ref="V8:V27" si="0">SUM(C8:U8)</f>
        <v>28</v>
      </c>
      <c r="W8" s="131">
        <f>V8/V7*100</f>
        <v>33.734939759036145</v>
      </c>
    </row>
    <row r="9" spans="1:49" ht="39.950000000000003" customHeight="1" x14ac:dyDescent="0.3">
      <c r="A9" s="315"/>
      <c r="B9" s="213" t="s">
        <v>422</v>
      </c>
      <c r="C9" s="227">
        <f>SUM('1:11'!C9)</f>
        <v>0</v>
      </c>
      <c r="D9" s="223">
        <f>SUM('1:11'!D9)</f>
        <v>0</v>
      </c>
      <c r="E9" s="223">
        <f>SUM('1:11'!E9)</f>
        <v>0</v>
      </c>
      <c r="F9" s="223">
        <f>SUM('1:11'!F9)</f>
        <v>0</v>
      </c>
      <c r="G9" s="228">
        <f>SUM('1:11'!G9)</f>
        <v>0</v>
      </c>
      <c r="H9" s="241">
        <f>SUM('1:11'!H9)</f>
        <v>0</v>
      </c>
      <c r="I9" s="223">
        <f>SUM('1:11'!I9)</f>
        <v>0</v>
      </c>
      <c r="J9" s="223">
        <f>SUM('1:11'!J9)</f>
        <v>0</v>
      </c>
      <c r="K9" s="223">
        <f>SUM('1:11'!K9)</f>
        <v>0</v>
      </c>
      <c r="L9" s="223">
        <f>SUM('1:11'!L9)</f>
        <v>0</v>
      </c>
      <c r="M9" s="249">
        <f>SUM('1:11'!M9)</f>
        <v>0</v>
      </c>
      <c r="N9" s="227">
        <f>SUM('1:11'!N9)</f>
        <v>0</v>
      </c>
      <c r="O9" s="223">
        <f>SUM('1:11'!O9)</f>
        <v>0</v>
      </c>
      <c r="P9" s="223">
        <f>SUM('1:11'!P9)</f>
        <v>0</v>
      </c>
      <c r="Q9" s="223">
        <f>SUM('1:11'!Q9)</f>
        <v>0</v>
      </c>
      <c r="R9" s="223">
        <f>SUM('1:11'!R9)</f>
        <v>0</v>
      </c>
      <c r="S9" s="228">
        <f>SUM('1:11'!S9)</f>
        <v>2</v>
      </c>
      <c r="T9" s="241">
        <f>SUM('1:11'!T9)</f>
        <v>2</v>
      </c>
      <c r="U9" s="249">
        <f>SUM('1:11'!U9)</f>
        <v>0</v>
      </c>
      <c r="V9" s="130">
        <f t="shared" si="0"/>
        <v>4</v>
      </c>
      <c r="W9" s="131">
        <f>V9/V7*100</f>
        <v>4.8192771084337354</v>
      </c>
    </row>
    <row r="10" spans="1:49" ht="39.950000000000003" customHeight="1" x14ac:dyDescent="0.3">
      <c r="A10" s="315"/>
      <c r="B10" s="213" t="s">
        <v>86</v>
      </c>
      <c r="C10" s="227">
        <f>SUM('1:11'!C10)</f>
        <v>0</v>
      </c>
      <c r="D10" s="223">
        <f>SUM('1:11'!D10)</f>
        <v>1</v>
      </c>
      <c r="E10" s="223">
        <f>SUM('1:11'!E10)</f>
        <v>1</v>
      </c>
      <c r="F10" s="223">
        <f>SUM('1:11'!F10)</f>
        <v>1</v>
      </c>
      <c r="G10" s="228">
        <f>SUM('1:11'!G10)</f>
        <v>2</v>
      </c>
      <c r="H10" s="241">
        <f>SUM('1:11'!H10)</f>
        <v>0</v>
      </c>
      <c r="I10" s="223">
        <f>SUM('1:11'!I10)</f>
        <v>0</v>
      </c>
      <c r="J10" s="223">
        <f>SUM('1:11'!J10)</f>
        <v>0</v>
      </c>
      <c r="K10" s="223">
        <f>SUM('1:11'!K10)</f>
        <v>0</v>
      </c>
      <c r="L10" s="223">
        <f>SUM('1:11'!L10)</f>
        <v>0</v>
      </c>
      <c r="M10" s="249">
        <f>SUM('1:11'!M10)</f>
        <v>0</v>
      </c>
      <c r="N10" s="227">
        <f>SUM('1:11'!N10)</f>
        <v>2</v>
      </c>
      <c r="O10" s="223">
        <f>SUM('1:11'!O10)</f>
        <v>1</v>
      </c>
      <c r="P10" s="223">
        <f>SUM('1:11'!P10)</f>
        <v>1</v>
      </c>
      <c r="Q10" s="223">
        <f>SUM('1:11'!Q10)</f>
        <v>1</v>
      </c>
      <c r="R10" s="223">
        <f>SUM('1:11'!R10)</f>
        <v>1</v>
      </c>
      <c r="S10" s="228">
        <f>SUM('1:11'!S10)</f>
        <v>3</v>
      </c>
      <c r="T10" s="241">
        <f>SUM('1:11'!T10)</f>
        <v>2</v>
      </c>
      <c r="U10" s="249">
        <f>SUM('1:11'!U10)</f>
        <v>0</v>
      </c>
      <c r="V10" s="130">
        <f t="shared" si="0"/>
        <v>16</v>
      </c>
      <c r="W10" s="131">
        <f>V10/V9*100</f>
        <v>400</v>
      </c>
      <c r="AG10" s="132"/>
    </row>
    <row r="11" spans="1:49" ht="39.950000000000003" customHeight="1" x14ac:dyDescent="0.3">
      <c r="A11" s="315"/>
      <c r="B11" s="213" t="s">
        <v>87</v>
      </c>
      <c r="C11" s="227">
        <f>SUM('1:11'!C11)</f>
        <v>0</v>
      </c>
      <c r="D11" s="223">
        <f>SUM('1:11'!D11)</f>
        <v>0</v>
      </c>
      <c r="E11" s="223">
        <f>SUM('1:11'!E11)</f>
        <v>0</v>
      </c>
      <c r="F11" s="223">
        <f>SUM('1:11'!F11)</f>
        <v>0</v>
      </c>
      <c r="G11" s="228">
        <f>SUM('1:11'!G11)</f>
        <v>0</v>
      </c>
      <c r="H11" s="241">
        <f>SUM('1:11'!H11)</f>
        <v>0</v>
      </c>
      <c r="I11" s="223">
        <f>SUM('1:11'!I11)</f>
        <v>0</v>
      </c>
      <c r="J11" s="223">
        <f>SUM('1:11'!J11)</f>
        <v>0</v>
      </c>
      <c r="K11" s="223">
        <f>SUM('1:11'!K11)</f>
        <v>0</v>
      </c>
      <c r="L11" s="223">
        <f>SUM('1:11'!L11)</f>
        <v>0</v>
      </c>
      <c r="M11" s="249">
        <f>SUM('1:11'!M11)</f>
        <v>0</v>
      </c>
      <c r="N11" s="227">
        <f>SUM('1:11'!N11)</f>
        <v>0</v>
      </c>
      <c r="O11" s="223">
        <f>SUM('1:11'!O11)</f>
        <v>0</v>
      </c>
      <c r="P11" s="223">
        <f>SUM('1:11'!P11)</f>
        <v>0</v>
      </c>
      <c r="Q11" s="223">
        <f>SUM('1:11'!Q11)</f>
        <v>0</v>
      </c>
      <c r="R11" s="223">
        <f>SUM('1:11'!R11)</f>
        <v>0</v>
      </c>
      <c r="S11" s="228">
        <f>SUM('1:11'!S11)</f>
        <v>0</v>
      </c>
      <c r="T11" s="241">
        <f>SUM('1:11'!T11)</f>
        <v>0</v>
      </c>
      <c r="U11" s="249">
        <f>SUM('1:11'!U11)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15"/>
      <c r="B12" s="213" t="s">
        <v>88</v>
      </c>
      <c r="C12" s="227">
        <f>SUM('1:11'!C12)</f>
        <v>0</v>
      </c>
      <c r="D12" s="223">
        <f>SUM('1:11'!D12)</f>
        <v>0</v>
      </c>
      <c r="E12" s="223">
        <f>SUM('1:11'!E12)</f>
        <v>0</v>
      </c>
      <c r="F12" s="223">
        <f>SUM('1:11'!F12)</f>
        <v>0</v>
      </c>
      <c r="G12" s="228">
        <f>SUM('1:11'!G12)</f>
        <v>0</v>
      </c>
      <c r="H12" s="241">
        <f>SUM('1:11'!H12)</f>
        <v>0</v>
      </c>
      <c r="I12" s="223">
        <f>SUM('1:11'!I12)</f>
        <v>0</v>
      </c>
      <c r="J12" s="223">
        <f>SUM('1:11'!J12)</f>
        <v>0</v>
      </c>
      <c r="K12" s="223">
        <f>SUM('1:11'!K12)</f>
        <v>0</v>
      </c>
      <c r="L12" s="223">
        <f>SUM('1:11'!L12)</f>
        <v>0</v>
      </c>
      <c r="M12" s="249">
        <f>SUM('1:11'!M12)</f>
        <v>0</v>
      </c>
      <c r="N12" s="227">
        <f>SUM('1:11'!N12)</f>
        <v>0</v>
      </c>
      <c r="O12" s="223">
        <f>SUM('1:11'!O12)</f>
        <v>0</v>
      </c>
      <c r="P12" s="223">
        <f>SUM('1:11'!P12)</f>
        <v>0</v>
      </c>
      <c r="Q12" s="223">
        <f>SUM('1:11'!Q12)</f>
        <v>0</v>
      </c>
      <c r="R12" s="223">
        <f>SUM('1:11'!R12)</f>
        <v>0</v>
      </c>
      <c r="S12" s="228">
        <f>SUM('1:11'!S12)</f>
        <v>0</v>
      </c>
      <c r="T12" s="241">
        <f>SUM('1:11'!T12)</f>
        <v>1</v>
      </c>
      <c r="U12" s="249">
        <f>SUM('1:11'!U12)</f>
        <v>0</v>
      </c>
      <c r="V12" s="130">
        <f t="shared" si="0"/>
        <v>1</v>
      </c>
      <c r="W12" s="131">
        <f>V12/V9*100</f>
        <v>25</v>
      </c>
    </row>
    <row r="13" spans="1:49" ht="39.950000000000003" customHeight="1" x14ac:dyDescent="0.3">
      <c r="A13" s="315"/>
      <c r="B13" s="213" t="s">
        <v>89</v>
      </c>
      <c r="C13" s="227">
        <f>SUM('1:11'!C13)</f>
        <v>0</v>
      </c>
      <c r="D13" s="223">
        <f>SUM('1:11'!D13)</f>
        <v>0</v>
      </c>
      <c r="E13" s="223">
        <f>SUM('1:11'!E13)</f>
        <v>0</v>
      </c>
      <c r="F13" s="223">
        <f>SUM('1:11'!F13)</f>
        <v>0</v>
      </c>
      <c r="G13" s="228">
        <f>SUM('1:11'!G13)</f>
        <v>0</v>
      </c>
      <c r="H13" s="241">
        <f>SUM('1:11'!H13)</f>
        <v>0</v>
      </c>
      <c r="I13" s="223">
        <f>SUM('1:11'!I13)</f>
        <v>0</v>
      </c>
      <c r="J13" s="223">
        <f>SUM('1:11'!J13)</f>
        <v>0</v>
      </c>
      <c r="K13" s="223">
        <f>SUM('1:11'!K13)</f>
        <v>0</v>
      </c>
      <c r="L13" s="223">
        <f>SUM('1:11'!L13)</f>
        <v>0</v>
      </c>
      <c r="M13" s="249">
        <f>SUM('1:11'!M13)</f>
        <v>0</v>
      </c>
      <c r="N13" s="227">
        <f>SUM('1:11'!N13)</f>
        <v>0</v>
      </c>
      <c r="O13" s="223">
        <f>SUM('1:11'!O13)</f>
        <v>0</v>
      </c>
      <c r="P13" s="223">
        <f>SUM('1:11'!P13)</f>
        <v>0</v>
      </c>
      <c r="Q13" s="223">
        <f>SUM('1:11'!Q13)</f>
        <v>0</v>
      </c>
      <c r="R13" s="223">
        <f>SUM('1:11'!R13)</f>
        <v>0</v>
      </c>
      <c r="S13" s="228">
        <f>SUM('1:11'!S13)</f>
        <v>0</v>
      </c>
      <c r="T13" s="241">
        <f>SUM('1:11'!T13)</f>
        <v>1</v>
      </c>
      <c r="U13" s="249">
        <f>SUM('1:11'!U13)</f>
        <v>0</v>
      </c>
      <c r="V13" s="130">
        <f t="shared" si="0"/>
        <v>1</v>
      </c>
      <c r="W13" s="131">
        <f>V13/V9*100</f>
        <v>25</v>
      </c>
    </row>
    <row r="14" spans="1:49" ht="39.950000000000003" customHeight="1" thickBot="1" x14ac:dyDescent="0.35">
      <c r="A14" s="316"/>
      <c r="B14" s="214" t="s">
        <v>90</v>
      </c>
      <c r="C14" s="232">
        <f>SUM('1:11'!C14)</f>
        <v>0</v>
      </c>
      <c r="D14" s="233">
        <f>SUM('1:11'!D14)</f>
        <v>0</v>
      </c>
      <c r="E14" s="233">
        <f>SUM('1:11'!E14)</f>
        <v>0</v>
      </c>
      <c r="F14" s="233">
        <f>SUM('1:11'!F14)</f>
        <v>0</v>
      </c>
      <c r="G14" s="234">
        <f>SUM('1:11'!G14)</f>
        <v>0</v>
      </c>
      <c r="H14" s="242">
        <f>SUM('1:11'!H14)</f>
        <v>0</v>
      </c>
      <c r="I14" s="233">
        <f>SUM('1:11'!I14)</f>
        <v>0</v>
      </c>
      <c r="J14" s="233">
        <f>SUM('1:11'!J14)</f>
        <v>0</v>
      </c>
      <c r="K14" s="233">
        <f>SUM('1:11'!K14)</f>
        <v>0</v>
      </c>
      <c r="L14" s="233">
        <f>SUM('1:11'!L14)</f>
        <v>0</v>
      </c>
      <c r="M14" s="250">
        <f>SUM('1:11'!M14)</f>
        <v>0</v>
      </c>
      <c r="N14" s="232">
        <f>SUM('1:11'!N14)</f>
        <v>0</v>
      </c>
      <c r="O14" s="233">
        <f>SUM('1:11'!O14)</f>
        <v>0</v>
      </c>
      <c r="P14" s="233">
        <f>SUM('1:11'!P14)</f>
        <v>0</v>
      </c>
      <c r="Q14" s="233">
        <f>SUM('1:11'!Q14)</f>
        <v>0</v>
      </c>
      <c r="R14" s="233">
        <f>SUM('1:11'!R14)</f>
        <v>0</v>
      </c>
      <c r="S14" s="234">
        <f>SUM('1:11'!S14)</f>
        <v>1</v>
      </c>
      <c r="T14" s="242">
        <f>SUM('1:11'!T14)</f>
        <v>0</v>
      </c>
      <c r="U14" s="250">
        <f>SUM('1:11'!U14)</f>
        <v>0</v>
      </c>
      <c r="V14" s="255">
        <f t="shared" si="0"/>
        <v>1</v>
      </c>
      <c r="W14" s="235">
        <f>V14/V9*100</f>
        <v>25</v>
      </c>
    </row>
    <row r="15" spans="1:49" ht="39.950000000000003" customHeight="1" x14ac:dyDescent="0.3">
      <c r="A15" s="317" t="s">
        <v>27</v>
      </c>
      <c r="B15" s="212" t="s">
        <v>37</v>
      </c>
      <c r="C15" s="224">
        <f>SUM('1:11'!C15)</f>
        <v>0</v>
      </c>
      <c r="D15" s="225">
        <f>SUM('1:11'!D15)</f>
        <v>108</v>
      </c>
      <c r="E15" s="225">
        <f>SUM('1:11'!E15)</f>
        <v>119</v>
      </c>
      <c r="F15" s="225">
        <f>SUM('1:11'!F15)</f>
        <v>107</v>
      </c>
      <c r="G15" s="226">
        <f>SUM('1:11'!G15)</f>
        <v>133</v>
      </c>
      <c r="H15" s="127">
        <f>SUM('1:11'!H15)</f>
        <v>0</v>
      </c>
      <c r="I15" s="225">
        <f>SUM('1:11'!I15)</f>
        <v>27</v>
      </c>
      <c r="J15" s="225">
        <f>SUM('1:11'!J15)</f>
        <v>0</v>
      </c>
      <c r="K15" s="225">
        <f>SUM('1:11'!K15)</f>
        <v>0</v>
      </c>
      <c r="L15" s="225">
        <f>SUM('1:11'!L15)</f>
        <v>0</v>
      </c>
      <c r="M15" s="248">
        <f>SUM('1:11'!M15)</f>
        <v>0</v>
      </c>
      <c r="N15" s="224">
        <f>SUM('1:11'!N15)</f>
        <v>128</v>
      </c>
      <c r="O15" s="225">
        <f>SUM('1:11'!O15)</f>
        <v>130</v>
      </c>
      <c r="P15" s="225">
        <f>SUM('1:11'!P15)</f>
        <v>126</v>
      </c>
      <c r="Q15" s="225">
        <f>SUM('1:11'!Q15)</f>
        <v>84</v>
      </c>
      <c r="R15" s="225">
        <f>SUM('1:11'!R15)</f>
        <v>112</v>
      </c>
      <c r="S15" s="226">
        <f>SUM('1:11'!S15)</f>
        <v>45</v>
      </c>
      <c r="T15" s="127">
        <f>SUM('1:11'!T15)</f>
        <v>51</v>
      </c>
      <c r="U15" s="248">
        <f>SUM('1:11'!U15)</f>
        <v>0</v>
      </c>
      <c r="V15" s="128">
        <f t="shared" si="0"/>
        <v>1170</v>
      </c>
      <c r="W15" s="129"/>
    </row>
    <row r="16" spans="1:49" ht="39.950000000000003" customHeight="1" x14ac:dyDescent="0.3">
      <c r="A16" s="315"/>
      <c r="B16" s="213" t="s">
        <v>423</v>
      </c>
      <c r="C16" s="227">
        <f>SUM('1:11'!C16)</f>
        <v>0</v>
      </c>
      <c r="D16" s="223">
        <f>SUM('1:11'!D16)</f>
        <v>0</v>
      </c>
      <c r="E16" s="223">
        <f>SUM('1:11'!E16)</f>
        <v>0</v>
      </c>
      <c r="F16" s="223">
        <f>SUM('1:11'!F16)</f>
        <v>0</v>
      </c>
      <c r="G16" s="228">
        <f>SUM('1:11'!G16)</f>
        <v>0</v>
      </c>
      <c r="H16" s="241">
        <f>SUM('1:11'!H16)</f>
        <v>0</v>
      </c>
      <c r="I16" s="223">
        <f>SUM('1:11'!I16)</f>
        <v>0</v>
      </c>
      <c r="J16" s="223">
        <f>SUM('1:11'!J16)</f>
        <v>0</v>
      </c>
      <c r="K16" s="223">
        <f>SUM('1:11'!K16)</f>
        <v>0</v>
      </c>
      <c r="L16" s="223">
        <f>SUM('1:11'!L16)</f>
        <v>0</v>
      </c>
      <c r="M16" s="249">
        <f>SUM('1:11'!M16)</f>
        <v>0</v>
      </c>
      <c r="N16" s="227">
        <f>SUM('1:11'!N16)</f>
        <v>0</v>
      </c>
      <c r="O16" s="223">
        <f>SUM('1:11'!O16)</f>
        <v>0</v>
      </c>
      <c r="P16" s="223">
        <f>SUM('1:11'!P16)</f>
        <v>0</v>
      </c>
      <c r="Q16" s="223">
        <f>SUM('1:11'!Q16)</f>
        <v>0</v>
      </c>
      <c r="R16" s="223">
        <f>SUM('1:11'!R16)</f>
        <v>0</v>
      </c>
      <c r="S16" s="228">
        <f>SUM('1:11'!S16)</f>
        <v>31</v>
      </c>
      <c r="T16" s="241">
        <f>SUM('1:11'!T16)</f>
        <v>30</v>
      </c>
      <c r="U16" s="249">
        <f>SUM('1:11'!U16)</f>
        <v>0</v>
      </c>
      <c r="V16" s="130">
        <f t="shared" si="0"/>
        <v>61</v>
      </c>
      <c r="W16" s="131">
        <f>V16/V15*100</f>
        <v>5.2136752136752138</v>
      </c>
    </row>
    <row r="17" spans="1:23" ht="39.950000000000003" customHeight="1" thickBot="1" x14ac:dyDescent="0.35">
      <c r="A17" s="318"/>
      <c r="B17" s="214" t="s">
        <v>25</v>
      </c>
      <c r="C17" s="232">
        <f>SUM('1:11'!C17)</f>
        <v>0</v>
      </c>
      <c r="D17" s="233">
        <f>SUM('1:11'!D17)</f>
        <v>33</v>
      </c>
      <c r="E17" s="233">
        <f>SUM('1:11'!E17)</f>
        <v>53</v>
      </c>
      <c r="F17" s="233">
        <f>SUM('1:11'!F17)</f>
        <v>78</v>
      </c>
      <c r="G17" s="234">
        <f>SUM('1:11'!G17)</f>
        <v>91</v>
      </c>
      <c r="H17" s="242">
        <f>SUM('1:11'!H17)</f>
        <v>0</v>
      </c>
      <c r="I17" s="233">
        <f>SUM('1:11'!I17)</f>
        <v>0</v>
      </c>
      <c r="J17" s="233">
        <f>SUM('1:11'!J17)</f>
        <v>0</v>
      </c>
      <c r="K17" s="233">
        <f>SUM('1:11'!K17)</f>
        <v>0</v>
      </c>
      <c r="L17" s="233">
        <f>SUM('1:11'!L17)</f>
        <v>0</v>
      </c>
      <c r="M17" s="250">
        <f>SUM('1:11'!M17)</f>
        <v>0</v>
      </c>
      <c r="N17" s="232">
        <f>SUM('1:11'!N17)</f>
        <v>58</v>
      </c>
      <c r="O17" s="233">
        <f>SUM('1:11'!O17)</f>
        <v>52</v>
      </c>
      <c r="P17" s="233">
        <f>SUM('1:11'!P17)</f>
        <v>42</v>
      </c>
      <c r="Q17" s="233">
        <f>SUM('1:11'!Q17)</f>
        <v>15</v>
      </c>
      <c r="R17" s="233">
        <f>SUM('1:11'!R17)</f>
        <v>62</v>
      </c>
      <c r="S17" s="234">
        <f>SUM('1:11'!S17)</f>
        <v>6</v>
      </c>
      <c r="T17" s="242">
        <f>SUM('1:11'!T17)</f>
        <v>0</v>
      </c>
      <c r="U17" s="250">
        <f>SUM('1:11'!U17)</f>
        <v>0</v>
      </c>
      <c r="V17" s="133">
        <f t="shared" si="0"/>
        <v>490</v>
      </c>
      <c r="W17" s="134">
        <f>V17/V15*100</f>
        <v>41.880341880341881</v>
      </c>
    </row>
    <row r="18" spans="1:23" ht="39.950000000000003" customHeight="1" x14ac:dyDescent="0.3">
      <c r="A18" s="314" t="s">
        <v>28</v>
      </c>
      <c r="B18" s="212" t="s">
        <v>866</v>
      </c>
      <c r="C18" s="224">
        <f>SUM('1:11'!C18)</f>
        <v>0</v>
      </c>
      <c r="D18" s="225">
        <f>SUM('1:11'!D18)</f>
        <v>5</v>
      </c>
      <c r="E18" s="225">
        <f>SUM('1:11'!E18)</f>
        <v>7</v>
      </c>
      <c r="F18" s="225">
        <f>SUM('1:11'!F18)</f>
        <v>10</v>
      </c>
      <c r="G18" s="226">
        <f>SUM('1:11'!G18)</f>
        <v>10</v>
      </c>
      <c r="H18" s="127">
        <f>SUM('1:11'!H18)</f>
        <v>0</v>
      </c>
      <c r="I18" s="225">
        <f>SUM('1:11'!I18)</f>
        <v>1</v>
      </c>
      <c r="J18" s="225">
        <f>SUM('1:11'!J18)</f>
        <v>0</v>
      </c>
      <c r="K18" s="225">
        <f>SUM('1:11'!K18)</f>
        <v>0</v>
      </c>
      <c r="L18" s="225">
        <f>SUM('1:11'!L18)</f>
        <v>0</v>
      </c>
      <c r="M18" s="248">
        <f>SUM('1:11'!M18)</f>
        <v>0</v>
      </c>
      <c r="N18" s="224">
        <f>SUM('1:11'!N18)</f>
        <v>4</v>
      </c>
      <c r="O18" s="225">
        <f>SUM('1:11'!O18)</f>
        <v>5</v>
      </c>
      <c r="P18" s="225">
        <f>SUM('1:11'!P18)</f>
        <v>3</v>
      </c>
      <c r="Q18" s="225">
        <f>SUM('1:11'!Q18)</f>
        <v>2</v>
      </c>
      <c r="R18" s="225">
        <f>SUM('1:11'!R18)</f>
        <v>4</v>
      </c>
      <c r="S18" s="226">
        <f>SUM('1:11'!S18)</f>
        <v>1</v>
      </c>
      <c r="T18" s="127">
        <f>SUM('1:11'!T18)</f>
        <v>1</v>
      </c>
      <c r="U18" s="248">
        <f>SUM('1:11'!U18)</f>
        <v>0</v>
      </c>
      <c r="V18" s="236">
        <f t="shared" si="0"/>
        <v>53</v>
      </c>
      <c r="W18" s="237">
        <f>V18/V15*100</f>
        <v>4.5299145299145298</v>
      </c>
    </row>
    <row r="19" spans="1:23" ht="39.950000000000003" customHeight="1" x14ac:dyDescent="0.3">
      <c r="A19" s="317"/>
      <c r="B19" s="238" t="s">
        <v>424</v>
      </c>
      <c r="C19" s="227">
        <f>SUM('1:11'!C19)</f>
        <v>0</v>
      </c>
      <c r="D19" s="223">
        <f>SUM('1:11'!D19)</f>
        <v>3</v>
      </c>
      <c r="E19" s="223">
        <f>SUM('1:11'!E19)</f>
        <v>4</v>
      </c>
      <c r="F19" s="223">
        <f>SUM('1:11'!F19)</f>
        <v>7</v>
      </c>
      <c r="G19" s="228">
        <f>SUM('1:11'!G19)</f>
        <v>10</v>
      </c>
      <c r="H19" s="241">
        <f>SUM('1:11'!H19)</f>
        <v>0</v>
      </c>
      <c r="I19" s="223">
        <f>SUM('1:11'!I19)</f>
        <v>1</v>
      </c>
      <c r="J19" s="223">
        <f>SUM('1:11'!J19)</f>
        <v>0</v>
      </c>
      <c r="K19" s="223">
        <f>SUM('1:11'!K19)</f>
        <v>0</v>
      </c>
      <c r="L19" s="223">
        <f>SUM('1:11'!L19)</f>
        <v>0</v>
      </c>
      <c r="M19" s="249">
        <f>SUM('1:11'!M19)</f>
        <v>0</v>
      </c>
      <c r="N19" s="227">
        <f>SUM('1:11'!N19)</f>
        <v>4</v>
      </c>
      <c r="O19" s="223">
        <f>SUM('1:11'!O19)</f>
        <v>4</v>
      </c>
      <c r="P19" s="223">
        <f>SUM('1:11'!P19)</f>
        <v>2</v>
      </c>
      <c r="Q19" s="223">
        <f>SUM('1:11'!Q19)</f>
        <v>2</v>
      </c>
      <c r="R19" s="223">
        <f>SUM('1:11'!R19)</f>
        <v>4</v>
      </c>
      <c r="S19" s="228">
        <f>SUM('1:11'!S19)</f>
        <v>1</v>
      </c>
      <c r="T19" s="241">
        <f>SUM('1:11'!T19)</f>
        <v>0</v>
      </c>
      <c r="U19" s="249">
        <f>SUM('1:11'!U19)</f>
        <v>0</v>
      </c>
      <c r="V19" s="130">
        <f t="shared" si="0"/>
        <v>42</v>
      </c>
      <c r="W19" s="131">
        <f>V19/V18*100</f>
        <v>79.245283018867923</v>
      </c>
    </row>
    <row r="20" spans="1:23" ht="39.950000000000003" customHeight="1" x14ac:dyDescent="0.3">
      <c r="A20" s="317"/>
      <c r="B20" s="213" t="s">
        <v>425</v>
      </c>
      <c r="C20" s="227">
        <f>SUM('1:11'!C20)</f>
        <v>0</v>
      </c>
      <c r="D20" s="223">
        <f>SUM('1:11'!D20)</f>
        <v>0</v>
      </c>
      <c r="E20" s="223">
        <f>SUM('1:11'!E20)</f>
        <v>1</v>
      </c>
      <c r="F20" s="223">
        <f>SUM('1:11'!F20)</f>
        <v>1</v>
      </c>
      <c r="G20" s="228">
        <f>SUM('1:11'!G20)</f>
        <v>0</v>
      </c>
      <c r="H20" s="241">
        <f>SUM('1:11'!H20)</f>
        <v>0</v>
      </c>
      <c r="I20" s="223">
        <f>SUM('1:11'!I20)</f>
        <v>0</v>
      </c>
      <c r="J20" s="223">
        <f>SUM('1:11'!J20)</f>
        <v>0</v>
      </c>
      <c r="K20" s="223">
        <f>SUM('1:11'!K20)</f>
        <v>0</v>
      </c>
      <c r="L20" s="223">
        <f>SUM('1:11'!L20)</f>
        <v>0</v>
      </c>
      <c r="M20" s="249">
        <f>SUM('1:11'!M20)</f>
        <v>0</v>
      </c>
      <c r="N20" s="227">
        <f>SUM('1:11'!N20)</f>
        <v>0</v>
      </c>
      <c r="O20" s="223">
        <f>SUM('1:11'!O20)</f>
        <v>1</v>
      </c>
      <c r="P20" s="223">
        <f>SUM('1:11'!P20)</f>
        <v>0</v>
      </c>
      <c r="Q20" s="223">
        <f>SUM('1:11'!Q20)</f>
        <v>0</v>
      </c>
      <c r="R20" s="223">
        <f>SUM('1:11'!R20)</f>
        <v>0</v>
      </c>
      <c r="S20" s="228">
        <f>SUM('1:11'!S20)</f>
        <v>1</v>
      </c>
      <c r="T20" s="241">
        <f>SUM('1:11'!T20)</f>
        <v>0</v>
      </c>
      <c r="U20" s="249">
        <f>SUM('1:11'!U20)</f>
        <v>0</v>
      </c>
      <c r="V20" s="130">
        <f t="shared" si="0"/>
        <v>4</v>
      </c>
      <c r="W20" s="131">
        <f>V20/V18*100</f>
        <v>7.5471698113207548</v>
      </c>
    </row>
    <row r="21" spans="1:23" ht="39.950000000000003" customHeight="1" x14ac:dyDescent="0.3">
      <c r="A21" s="315"/>
      <c r="B21" s="213" t="s">
        <v>426</v>
      </c>
      <c r="C21" s="227">
        <f>SUM('1:11'!C21)</f>
        <v>0</v>
      </c>
      <c r="D21" s="223">
        <f>SUM('1:11'!D21)</f>
        <v>0</v>
      </c>
      <c r="E21" s="223">
        <f>SUM('1:11'!E21)</f>
        <v>0</v>
      </c>
      <c r="F21" s="223">
        <f>SUM('1:11'!F21)</f>
        <v>0</v>
      </c>
      <c r="G21" s="228">
        <f>SUM('1:11'!G21)</f>
        <v>0</v>
      </c>
      <c r="H21" s="241">
        <f>SUM('1:11'!H21)</f>
        <v>0</v>
      </c>
      <c r="I21" s="223">
        <f>SUM('1:11'!I21)</f>
        <v>0</v>
      </c>
      <c r="J21" s="223">
        <f>SUM('1:11'!J21)</f>
        <v>0</v>
      </c>
      <c r="K21" s="223">
        <f>SUM('1:11'!K21)</f>
        <v>0</v>
      </c>
      <c r="L21" s="223">
        <f>SUM('1:11'!L21)</f>
        <v>0</v>
      </c>
      <c r="M21" s="249">
        <f>SUM('1:11'!M21)</f>
        <v>0</v>
      </c>
      <c r="N21" s="227">
        <f>SUM('1:11'!N21)</f>
        <v>0</v>
      </c>
      <c r="O21" s="223">
        <f>SUM('1:11'!O21)</f>
        <v>0</v>
      </c>
      <c r="P21" s="223">
        <f>SUM('1:11'!P21)</f>
        <v>0</v>
      </c>
      <c r="Q21" s="223">
        <f>SUM('1:11'!Q21)</f>
        <v>0</v>
      </c>
      <c r="R21" s="223">
        <f>SUM('1:11'!R21)</f>
        <v>0</v>
      </c>
      <c r="S21" s="228">
        <f>SUM('1:11'!S21)</f>
        <v>0</v>
      </c>
      <c r="T21" s="241">
        <f>SUM('1:11'!T21)</f>
        <v>0</v>
      </c>
      <c r="U21" s="249">
        <f>SUM('1:11'!U21)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16"/>
      <c r="B22" s="214" t="s">
        <v>427</v>
      </c>
      <c r="C22" s="229">
        <f>SUM('1:11'!C22)</f>
        <v>0</v>
      </c>
      <c r="D22" s="230">
        <f>SUM('1:11'!D22)</f>
        <v>0</v>
      </c>
      <c r="E22" s="230">
        <f>SUM('1:11'!E22)</f>
        <v>0</v>
      </c>
      <c r="F22" s="230">
        <f>SUM('1:11'!F22)</f>
        <v>0</v>
      </c>
      <c r="G22" s="231">
        <f>SUM('1:11'!G22)</f>
        <v>0</v>
      </c>
      <c r="H22" s="243">
        <f>SUM('1:11'!H22)</f>
        <v>0</v>
      </c>
      <c r="I22" s="230">
        <f>SUM('1:11'!I22)</f>
        <v>0</v>
      </c>
      <c r="J22" s="230">
        <f>SUM('1:11'!J22)</f>
        <v>0</v>
      </c>
      <c r="K22" s="230">
        <f>SUM('1:11'!K22)</f>
        <v>0</v>
      </c>
      <c r="L22" s="230">
        <f>SUM('1:11'!L22)</f>
        <v>0</v>
      </c>
      <c r="M22" s="251">
        <f>SUM('1:11'!M22)</f>
        <v>0</v>
      </c>
      <c r="N22" s="229">
        <f>SUM('1:11'!N22)</f>
        <v>0</v>
      </c>
      <c r="O22" s="230">
        <f>SUM('1:11'!O22)</f>
        <v>0</v>
      </c>
      <c r="P22" s="230">
        <f>SUM('1:11'!P22)</f>
        <v>0</v>
      </c>
      <c r="Q22" s="230">
        <f>SUM('1:11'!Q22)</f>
        <v>0</v>
      </c>
      <c r="R22" s="230">
        <f>SUM('1:11'!R22)</f>
        <v>0</v>
      </c>
      <c r="S22" s="231">
        <f>SUM('1:11'!S22)</f>
        <v>0</v>
      </c>
      <c r="T22" s="243">
        <f>SUM('1:11'!T22)</f>
        <v>0</v>
      </c>
      <c r="U22" s="251">
        <f>SUM('1:11'!U22)</f>
        <v>0</v>
      </c>
      <c r="V22" s="133">
        <f t="shared" si="0"/>
        <v>0</v>
      </c>
      <c r="W22" s="134">
        <f>V22/V18*100</f>
        <v>0</v>
      </c>
    </row>
    <row r="23" spans="1:23" ht="39.950000000000003" customHeight="1" thickBot="1" x14ac:dyDescent="0.35">
      <c r="A23" s="135" t="s">
        <v>29</v>
      </c>
      <c r="B23" s="136" t="s">
        <v>428</v>
      </c>
      <c r="C23" s="224">
        <f>SUM('1:11'!C23)</f>
        <v>0</v>
      </c>
      <c r="D23" s="127">
        <f>SUM('1:11'!D23)</f>
        <v>0</v>
      </c>
      <c r="E23" s="127">
        <f>SUM('1:11'!E23)</f>
        <v>0</v>
      </c>
      <c r="F23" s="127">
        <f>SUM('1:11'!F23)</f>
        <v>1</v>
      </c>
      <c r="G23" s="244">
        <f>SUM('1:11'!G23)</f>
        <v>0</v>
      </c>
      <c r="H23" s="127">
        <f>SUM('1:11'!H23)</f>
        <v>0</v>
      </c>
      <c r="I23" s="127">
        <f>SUM('1:11'!I23)</f>
        <v>0</v>
      </c>
      <c r="J23" s="127">
        <f>SUM('1:11'!J23)</f>
        <v>0</v>
      </c>
      <c r="K23" s="127">
        <f>SUM('1:11'!K23)</f>
        <v>0</v>
      </c>
      <c r="L23" s="127">
        <f>SUM('1:11'!L23)</f>
        <v>0</v>
      </c>
      <c r="M23" s="252">
        <f>SUM('1:11'!M23)</f>
        <v>0</v>
      </c>
      <c r="N23" s="224">
        <f>SUM('1:11'!N23)</f>
        <v>1</v>
      </c>
      <c r="O23" s="127">
        <f>SUM('1:11'!O23)</f>
        <v>3</v>
      </c>
      <c r="P23" s="127">
        <f>SUM('1:11'!P23)</f>
        <v>0</v>
      </c>
      <c r="Q23" s="127">
        <f>SUM('1:11'!Q23)</f>
        <v>2</v>
      </c>
      <c r="R23" s="127">
        <f>SUM('1:11'!R23)</f>
        <v>1</v>
      </c>
      <c r="S23" s="244">
        <f>SUM('1:11'!S23)</f>
        <v>1</v>
      </c>
      <c r="T23" s="127">
        <f>SUM('1:11'!T23)</f>
        <v>0</v>
      </c>
      <c r="U23" s="252">
        <f>SUM('1:11'!U23)</f>
        <v>0</v>
      </c>
      <c r="V23" s="137">
        <f t="shared" si="0"/>
        <v>9</v>
      </c>
      <c r="W23" s="138">
        <f>V23/V15*100</f>
        <v>0.76923076923076927</v>
      </c>
    </row>
    <row r="24" spans="1:23" ht="39.950000000000003" customHeight="1" thickBot="1" x14ac:dyDescent="0.35">
      <c r="A24" s="139" t="s">
        <v>30</v>
      </c>
      <c r="B24" s="136" t="s">
        <v>46</v>
      </c>
      <c r="C24" s="224">
        <f>SUM('1:11'!C24)</f>
        <v>0</v>
      </c>
      <c r="D24" s="127">
        <f>SUM('1:11'!D24)</f>
        <v>71</v>
      </c>
      <c r="E24" s="127">
        <f>SUM('1:11'!E24)</f>
        <v>92</v>
      </c>
      <c r="F24" s="127">
        <f>SUM('1:11'!F24)</f>
        <v>74</v>
      </c>
      <c r="G24" s="244">
        <f>SUM('1:11'!G24)</f>
        <v>86</v>
      </c>
      <c r="H24" s="127">
        <f>SUM('1:11'!H24)</f>
        <v>0</v>
      </c>
      <c r="I24" s="127">
        <f>SUM('1:11'!I24)</f>
        <v>21</v>
      </c>
      <c r="J24" s="127">
        <f>SUM('1:11'!J24)</f>
        <v>0</v>
      </c>
      <c r="K24" s="127">
        <f>SUM('1:11'!K24)</f>
        <v>0</v>
      </c>
      <c r="L24" s="127">
        <f>SUM('1:11'!L24)</f>
        <v>0</v>
      </c>
      <c r="M24" s="252">
        <f>SUM('1:11'!M24)</f>
        <v>0</v>
      </c>
      <c r="N24" s="224">
        <f>SUM('1:11'!N24)</f>
        <v>93</v>
      </c>
      <c r="O24" s="127">
        <f>SUM('1:11'!O24)</f>
        <v>97</v>
      </c>
      <c r="P24" s="127">
        <f>SUM('1:11'!P24)</f>
        <v>97</v>
      </c>
      <c r="Q24" s="127">
        <f>SUM('1:11'!Q24)</f>
        <v>67</v>
      </c>
      <c r="R24" s="127">
        <f>SUM('1:11'!R24)</f>
        <v>81</v>
      </c>
      <c r="S24" s="244">
        <f>SUM('1:11'!S24)</f>
        <v>27</v>
      </c>
      <c r="T24" s="127">
        <f>SUM('1:11'!T24)</f>
        <v>40</v>
      </c>
      <c r="U24" s="252">
        <f>SUM('1:11'!U24)</f>
        <v>0</v>
      </c>
      <c r="V24" s="137">
        <f t="shared" si="0"/>
        <v>846</v>
      </c>
      <c r="W24" s="138">
        <f>V24/V15*100</f>
        <v>72.307692307692307</v>
      </c>
    </row>
    <row r="25" spans="1:23" ht="39.950000000000003" customHeight="1" thickBot="1" x14ac:dyDescent="0.35">
      <c r="A25" s="135" t="s">
        <v>31</v>
      </c>
      <c r="B25" s="140" t="s">
        <v>1</v>
      </c>
      <c r="C25" s="224">
        <f>SUM('1:11'!C25)</f>
        <v>0</v>
      </c>
      <c r="D25" s="127">
        <f>SUM('1:11'!D25)</f>
        <v>63</v>
      </c>
      <c r="E25" s="127">
        <f>SUM('1:11'!E25)</f>
        <v>72</v>
      </c>
      <c r="F25" s="127">
        <f>SUM('1:11'!F25)</f>
        <v>61</v>
      </c>
      <c r="G25" s="244">
        <f>SUM('1:11'!G25)</f>
        <v>75</v>
      </c>
      <c r="H25" s="127">
        <f>SUM('1:11'!H25)</f>
        <v>0</v>
      </c>
      <c r="I25" s="127">
        <f>SUM('1:11'!I25)</f>
        <v>6</v>
      </c>
      <c r="J25" s="127">
        <f>SUM('1:11'!J25)</f>
        <v>0</v>
      </c>
      <c r="K25" s="127">
        <f>SUM('1:11'!K25)</f>
        <v>0</v>
      </c>
      <c r="L25" s="127">
        <f>SUM('1:11'!L25)</f>
        <v>0</v>
      </c>
      <c r="M25" s="252">
        <f>SUM('1:11'!M25)</f>
        <v>0</v>
      </c>
      <c r="N25" s="224">
        <f>SUM('1:11'!N25)</f>
        <v>74</v>
      </c>
      <c r="O25" s="127">
        <f>SUM('1:11'!O25)</f>
        <v>74</v>
      </c>
      <c r="P25" s="127">
        <f>SUM('1:11'!P25)</f>
        <v>75</v>
      </c>
      <c r="Q25" s="127">
        <f>SUM('1:11'!Q25)</f>
        <v>50</v>
      </c>
      <c r="R25" s="127">
        <f>SUM('1:11'!R25)</f>
        <v>66</v>
      </c>
      <c r="S25" s="244">
        <f>SUM('1:11'!S25)</f>
        <v>23</v>
      </c>
      <c r="T25" s="127">
        <f>SUM('1:11'!T25)</f>
        <v>32</v>
      </c>
      <c r="U25" s="252">
        <f>SUM('1:11'!U25)</f>
        <v>0</v>
      </c>
      <c r="V25" s="141">
        <f t="shared" si="0"/>
        <v>671</v>
      </c>
      <c r="W25" s="142">
        <f>V25/V15*100</f>
        <v>57.350427350427346</v>
      </c>
    </row>
    <row r="26" spans="1:23" ht="39.950000000000003" customHeight="1" thickBot="1" x14ac:dyDescent="0.35">
      <c r="A26" s="139" t="s">
        <v>32</v>
      </c>
      <c r="B26" s="136" t="s">
        <v>429</v>
      </c>
      <c r="C26" s="224">
        <f>SUM('1:11'!C26)</f>
        <v>0</v>
      </c>
      <c r="D26" s="127">
        <f>SUM('1:11'!D26)</f>
        <v>25</v>
      </c>
      <c r="E26" s="127">
        <f>SUM('1:11'!E26)</f>
        <v>38</v>
      </c>
      <c r="F26" s="127">
        <f>SUM('1:11'!F26)</f>
        <v>34</v>
      </c>
      <c r="G26" s="244">
        <f>SUM('1:11'!G26)</f>
        <v>48</v>
      </c>
      <c r="H26" s="127">
        <f>SUM('1:11'!H26)</f>
        <v>0</v>
      </c>
      <c r="I26" s="127">
        <f>SUM('1:11'!I26)</f>
        <v>21</v>
      </c>
      <c r="J26" s="127">
        <f>SUM('1:11'!J26)</f>
        <v>0</v>
      </c>
      <c r="K26" s="127">
        <f>SUM('1:11'!K26)</f>
        <v>0</v>
      </c>
      <c r="L26" s="127">
        <f>SUM('1:11'!L26)</f>
        <v>0</v>
      </c>
      <c r="M26" s="252">
        <f>SUM('1:11'!M26)</f>
        <v>0</v>
      </c>
      <c r="N26" s="224">
        <f>SUM('1:11'!N26)</f>
        <v>38</v>
      </c>
      <c r="O26" s="127">
        <f>SUM('1:11'!O26)</f>
        <v>45</v>
      </c>
      <c r="P26" s="127">
        <f>SUM('1:11'!P26)</f>
        <v>38</v>
      </c>
      <c r="Q26" s="127">
        <f>SUM('1:11'!Q26)</f>
        <v>26</v>
      </c>
      <c r="R26" s="127">
        <f>SUM('1:11'!R26)</f>
        <v>29</v>
      </c>
      <c r="S26" s="244">
        <f>SUM('1:11'!S26)</f>
        <v>13</v>
      </c>
      <c r="T26" s="127">
        <f>SUM('1:11'!T26)</f>
        <v>8</v>
      </c>
      <c r="U26" s="252">
        <f>SUM('1:11'!U26)</f>
        <v>0</v>
      </c>
      <c r="V26" s="137">
        <f t="shared" si="0"/>
        <v>363</v>
      </c>
      <c r="W26" s="138">
        <f>V26/V15*100</f>
        <v>31.025641025641026</v>
      </c>
    </row>
    <row r="27" spans="1:23" ht="39.950000000000003" customHeight="1" thickBot="1" x14ac:dyDescent="0.35">
      <c r="A27" s="139" t="s">
        <v>33</v>
      </c>
      <c r="B27" s="136" t="s">
        <v>2</v>
      </c>
      <c r="C27" s="245">
        <f>SUM('1:11'!C27)</f>
        <v>0</v>
      </c>
      <c r="D27" s="239">
        <f>SUM('1:11'!D27)</f>
        <v>2</v>
      </c>
      <c r="E27" s="239">
        <f>SUM('1:11'!E27)</f>
        <v>2</v>
      </c>
      <c r="F27" s="239">
        <f>SUM('1:11'!F27)</f>
        <v>1</v>
      </c>
      <c r="G27" s="246">
        <f>SUM('1:11'!G27)</f>
        <v>0</v>
      </c>
      <c r="H27" s="239">
        <f>SUM('1:11'!H27)</f>
        <v>0</v>
      </c>
      <c r="I27" s="239">
        <f>SUM('1:11'!I27)</f>
        <v>0</v>
      </c>
      <c r="J27" s="239">
        <f>SUM('1:11'!J27)</f>
        <v>0</v>
      </c>
      <c r="K27" s="239">
        <f>SUM('1:11'!K27)</f>
        <v>0</v>
      </c>
      <c r="L27" s="239">
        <f>SUM('1:11'!L27)</f>
        <v>0</v>
      </c>
      <c r="M27" s="253">
        <f>SUM('1:11'!M27)</f>
        <v>0</v>
      </c>
      <c r="N27" s="245">
        <f>SUM('1:11'!N27)</f>
        <v>5</v>
      </c>
      <c r="O27" s="239">
        <f>SUM('1:11'!O27)</f>
        <v>4</v>
      </c>
      <c r="P27" s="239">
        <f>SUM('1:11'!P27)</f>
        <v>0</v>
      </c>
      <c r="Q27" s="239">
        <f>SUM('1:11'!Q27)</f>
        <v>2</v>
      </c>
      <c r="R27" s="239">
        <f>SUM('1:11'!R27)</f>
        <v>2</v>
      </c>
      <c r="S27" s="246">
        <f>SUM('1:11'!S27)</f>
        <v>4</v>
      </c>
      <c r="T27" s="239">
        <f>SUM('1:11'!T27)</f>
        <v>2</v>
      </c>
      <c r="U27" s="253">
        <f>SUM('1:11'!U27)</f>
        <v>0</v>
      </c>
      <c r="V27" s="137">
        <f t="shared" si="0"/>
        <v>24</v>
      </c>
      <c r="W27" s="138">
        <f>V27/V15*100</f>
        <v>2.0512820512820511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80" zoomScaleNormal="80" workbookViewId="0">
      <selection activeCell="G65" sqref="G6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'[3] Таблица 1'!C2</f>
        <v xml:space="preserve">Арзгирский 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'[3] Таблица 1'!C3</f>
        <v xml:space="preserve">МБОУ СОШ № 1 с. Арзгир 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'[3] Таблица 1'!P3</f>
        <v>arzg_sh001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52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6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2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4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16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2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v>36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4" workbookViewId="0">
      <selection activeCell="E32" sqref="E3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'[4] Таблица 1'!C2</f>
        <v>Арзгирский_муниципальный_округ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'[4] Таблица 1'!C3</f>
        <v>МКОУ СОШ № 7 п.Чограйский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'[4] Таблица 1'!P3</f>
        <v>arzg_sh004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13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2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>
        <v>18</v>
      </c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1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>
        <v>18</v>
      </c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E23" sqref="E2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'[5] Таблица 1'!C2</f>
        <v>Арзгирский_муниципальный_округ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'[5] Таблица 1'!C3</f>
        <v xml:space="preserve">МКОУ СОШ № 9 с. Родниковского 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'[5] Таблица 1'!P3</f>
        <v>arzg_sh005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21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/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v>18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2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6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v>2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30</vt:i4>
      </vt:variant>
    </vt:vector>
  </HeadingPairs>
  <TitlesOfParts>
    <vt:vector size="47" baseType="lpstr">
      <vt:lpstr>1</vt:lpstr>
      <vt:lpstr>7</vt:lpstr>
      <vt:lpstr>9</vt:lpstr>
      <vt:lpstr>10</vt:lpstr>
      <vt:lpstr>11</vt:lpstr>
      <vt:lpstr> Таблица 1</vt:lpstr>
      <vt:lpstr>1_2</vt:lpstr>
      <vt:lpstr>7_2</vt:lpstr>
      <vt:lpstr>9_2</vt:lpstr>
      <vt:lpstr>10_2</vt:lpstr>
      <vt:lpstr>11_2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2021-03-02T07:49:07Z</dcterms:modified>
</cp:coreProperties>
</file>